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работа\2024-2025\питание24-25\фуд\"/>
    </mc:Choice>
  </mc:AlternateContent>
  <xr:revisionPtr revIDLastSave="0" documentId="13_ncr:1_{1CC52A7D-654F-451B-82B9-EBB284ADB9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J233" i="1" s="1"/>
  <c r="I222" i="1"/>
  <c r="I233" i="1" s="1"/>
  <c r="H222" i="1"/>
  <c r="H233" i="1" s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G203" i="1"/>
  <c r="G214" i="1" s="1"/>
  <c r="F203" i="1"/>
  <c r="F214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233" i="1" l="1"/>
  <c r="G234" i="1"/>
  <c r="F234" i="1"/>
  <c r="J234" i="1"/>
  <c r="L234" i="1"/>
  <c r="H214" i="1"/>
  <c r="H234" i="1" s="1"/>
  <c r="I157" i="1"/>
  <c r="I234" i="1" s="1"/>
</calcChain>
</file>

<file path=xl/sharedStrings.xml><?xml version="1.0" encoding="utf-8"?>
<sst xmlns="http://schemas.openxmlformats.org/spreadsheetml/2006/main" count="322" uniqueCount="94">
  <si>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</si>
  <si>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</si>
  <si>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</si>
  <si>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</si>
  <si>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</si>
  <si>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</si>
  <si>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</si>
  <si>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</si>
  <si>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</si>
  <si>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</si>
  <si>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</si>
  <si>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</si>
  <si>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</si>
  <si>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</si>
  <si>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</si>
  <si>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</si>
  <si>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</si>
  <si>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</si>
  <si>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</si>
  <si>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</si>
  <si>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</si>
  <si>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</si>
  <si>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</si>
  <si>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</si>
  <si>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</si>
  <si>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</si>
  <si>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</si>
  <si>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</si>
  <si>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</si>
  <si>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</si>
  <si>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</si>
  <si>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</si>
  <si>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</si>
  <si>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</si>
  <si>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</si>
  <si>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</si>
  <si>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</si>
  <si>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</si>
  <si>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</si>
  <si>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</si>
  <si>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Лялюкова</t>
  </si>
  <si>
    <t>Муниципальное бюджетное общеобразовательное учреждение "Уранская средняя общеобразовательная школа" Сорочинского городского округа Оренбургской области</t>
  </si>
  <si>
    <t>54-2гн</t>
  </si>
  <si>
    <t>яблоко</t>
  </si>
  <si>
    <t>каша вязкая молочная пшенная</t>
  </si>
  <si>
    <t>54-6к</t>
  </si>
  <si>
    <t>54-1з</t>
  </si>
  <si>
    <t>чай с сахаром</t>
  </si>
  <si>
    <t>компот из смеси сухофруктов</t>
  </si>
  <si>
    <t>54-1хн</t>
  </si>
  <si>
    <t>компот из свежих яблок</t>
  </si>
  <si>
    <t>апельсин</t>
  </si>
  <si>
    <t>плов с курицей</t>
  </si>
  <si>
    <t>яйцо вареное</t>
  </si>
  <si>
    <t>54-12м</t>
  </si>
  <si>
    <t>54-6о</t>
  </si>
  <si>
    <t>чай с лимоном и сахаром</t>
  </si>
  <si>
    <t>54-3гн</t>
  </si>
  <si>
    <t>пром</t>
  </si>
  <si>
    <t>какао с молоком</t>
  </si>
  <si>
    <t>54-21гн</t>
  </si>
  <si>
    <t xml:space="preserve"> </t>
  </si>
  <si>
    <t>хлеб ржаной</t>
  </si>
  <si>
    <t>каша гречневая рассыпчатая, гуляш из отварной птицы</t>
  </si>
  <si>
    <t>хлеб пшеничный йодированный</t>
  </si>
  <si>
    <t>банан</t>
  </si>
  <si>
    <t>54-4г, 54-34м</t>
  </si>
  <si>
    <t>54-32хн</t>
  </si>
  <si>
    <t>макароны отварные, гуляш из говядины</t>
  </si>
  <si>
    <t>хлеб пшеничный</t>
  </si>
  <si>
    <t>54-1г, 54-2м</t>
  </si>
  <si>
    <t>54-35хн</t>
  </si>
  <si>
    <t>рис с овощами, биточек из говядины</t>
  </si>
  <si>
    <t>54-26г, 54-6м</t>
  </si>
  <si>
    <t>капуста тушеная с мясом</t>
  </si>
  <si>
    <t>хлеб пшеничный йодированный, хлеб ржаной</t>
  </si>
  <si>
    <t>54-10м</t>
  </si>
  <si>
    <t>чай с молоком и сахаром</t>
  </si>
  <si>
    <t>хлеб ржаной, масло сливочное</t>
  </si>
  <si>
    <t>сыр</t>
  </si>
  <si>
    <t>каша вязкая молочная овсяная, яйцо вареное</t>
  </si>
  <si>
    <t>54-9к, 54-6о</t>
  </si>
  <si>
    <t>54-4гн</t>
  </si>
  <si>
    <t>пром, 53-19з</t>
  </si>
  <si>
    <t>макароны отварные, бефстроганов из отварной говядины</t>
  </si>
  <si>
    <t>54-1г, 54-1м</t>
  </si>
  <si>
    <t>яйцо вареное, плов из булгура с курицей</t>
  </si>
  <si>
    <t>54-6о, 54-15м</t>
  </si>
  <si>
    <t>каша гречневая рассыпчатая, котлета из говядины</t>
  </si>
  <si>
    <t>54-4г, 54-4м</t>
  </si>
  <si>
    <t>горошница, рыба тушеная в томате с овощами (минтай), соус красный основной</t>
  </si>
  <si>
    <t>54-21гн, 54-11р, 54-3соус</t>
  </si>
  <si>
    <t>каша жидкая молочная рисовая, яйцо вареное</t>
  </si>
  <si>
    <t>54-26к, 54-6о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</si>
</sst>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workbookViewId="0">
      <pane xSplit="4" ySplit="5" topLeftCell="E210" activePane="bottomRight" state="frozen"/>
      <selection pane="topRight" activeCell="E1" sqref="E1"/>
      <selection pane="bottomLeft" activeCell="A6" sqref="A6"/>
      <selection pane="bottomRight" activeCell="L219" sqref="L2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41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t="s">
        <v>44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45</v>
      </c>
      <c r="L6" s="40">
        <v>17.399999999999999</v>
      </c>
    </row>
    <row r="7" spans="1:12" ht="14.4" x14ac:dyDescent="0.3">
      <c r="A7" s="23"/>
      <c r="B7" s="15"/>
      <c r="C7" s="11"/>
      <c r="D7" s="7" t="s">
        <v>22</v>
      </c>
      <c r="E7" s="42" t="s">
        <v>59</v>
      </c>
      <c r="F7" s="43">
        <v>250</v>
      </c>
      <c r="G7" s="43">
        <v>5.9</v>
      </c>
      <c r="H7" s="43">
        <v>4.4000000000000004</v>
      </c>
      <c r="I7" s="43">
        <v>15.6</v>
      </c>
      <c r="J7" s="43">
        <v>125.5</v>
      </c>
      <c r="K7" s="44" t="s">
        <v>60</v>
      </c>
      <c r="L7" s="43">
        <v>12.7</v>
      </c>
    </row>
    <row r="8" spans="1:12" ht="14.4" x14ac:dyDescent="0.3">
      <c r="A8" s="23"/>
      <c r="B8" s="15"/>
      <c r="C8" s="11"/>
      <c r="D8" s="7" t="s">
        <v>23</v>
      </c>
      <c r="E8" s="42" t="s">
        <v>62</v>
      </c>
      <c r="F8" s="43">
        <v>15</v>
      </c>
      <c r="G8" s="43">
        <v>1</v>
      </c>
      <c r="H8" s="43">
        <v>0.2</v>
      </c>
      <c r="I8" s="43">
        <v>5</v>
      </c>
      <c r="J8" s="43">
        <v>25.6</v>
      </c>
      <c r="K8" s="44" t="s">
        <v>58</v>
      </c>
      <c r="L8" s="43">
        <v>2.2000000000000002</v>
      </c>
    </row>
    <row r="9" spans="1:12" ht="14.4" x14ac:dyDescent="0.3">
      <c r="A9" s="23"/>
      <c r="B9" s="15"/>
      <c r="C9" s="11"/>
      <c r="D9" s="7" t="s">
        <v>24</v>
      </c>
      <c r="E9" s="42" t="s">
        <v>51</v>
      </c>
      <c r="F9" s="43">
        <v>145</v>
      </c>
      <c r="G9" s="43">
        <v>1.3</v>
      </c>
      <c r="H9" s="43">
        <v>0.3</v>
      </c>
      <c r="I9" s="43">
        <v>11.7</v>
      </c>
      <c r="J9" s="43">
        <v>54.8</v>
      </c>
      <c r="K9" s="44" t="s">
        <v>58</v>
      </c>
      <c r="L9" s="43">
        <v>21.8</v>
      </c>
    </row>
    <row r="10" spans="1:12" ht="14.4" x14ac:dyDescent="0.3">
      <c r="A10" s="23"/>
      <c r="B10" s="15"/>
      <c r="C10" s="11"/>
      <c r="E10" s="42" t="s">
        <v>53</v>
      </c>
      <c r="F10" s="43">
        <v>40</v>
      </c>
      <c r="G10" s="43">
        <v>4.8</v>
      </c>
      <c r="H10" s="43">
        <v>4</v>
      </c>
      <c r="I10" s="43">
        <v>0.3</v>
      </c>
      <c r="J10" s="43">
        <v>56.6</v>
      </c>
      <c r="K10" s="44" t="s">
        <v>55</v>
      </c>
      <c r="L10" s="43">
        <v>16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21.3</v>
      </c>
      <c r="H13" s="19">
        <f t="shared" si="0"/>
        <v>19</v>
      </c>
      <c r="I13" s="19">
        <f t="shared" si="0"/>
        <v>70.2</v>
      </c>
      <c r="J13" s="19">
        <f t="shared" si="0"/>
        <v>537.4</v>
      </c>
      <c r="K13" s="25"/>
      <c r="L13" s="19">
        <f t="shared" ref="L13" si="1">SUM(L6:L12)</f>
        <v>70.099999999999994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650</v>
      </c>
      <c r="G24" s="32">
        <f t="shared" ref="G24:J24" si="4">G13+G23</f>
        <v>21.3</v>
      </c>
      <c r="H24" s="32">
        <f t="shared" si="4"/>
        <v>19</v>
      </c>
      <c r="I24" s="32">
        <f t="shared" si="4"/>
        <v>70.2</v>
      </c>
      <c r="J24" s="32">
        <f t="shared" si="4"/>
        <v>537.4</v>
      </c>
      <c r="K24" s="32"/>
      <c r="L24" s="32">
        <f t="shared" ref="L24" si="5">L13+L23</f>
        <v>70.099999999999994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230</v>
      </c>
      <c r="G25" s="40">
        <v>19</v>
      </c>
      <c r="H25" s="40">
        <v>7.8</v>
      </c>
      <c r="I25" s="40">
        <v>37.1</v>
      </c>
      <c r="J25" s="40">
        <v>295.7</v>
      </c>
      <c r="K25" s="41" t="s">
        <v>66</v>
      </c>
      <c r="L25" s="40">
        <v>38.799999999999997</v>
      </c>
    </row>
    <row r="26" spans="1:12" ht="14.4" x14ac:dyDescent="0.3">
      <c r="A26" s="14"/>
      <c r="B26" s="15"/>
      <c r="C26" s="11"/>
      <c r="D26" s="7" t="s">
        <v>22</v>
      </c>
      <c r="E26" s="42" t="s">
        <v>50</v>
      </c>
      <c r="F26" s="43">
        <v>200</v>
      </c>
      <c r="G26" s="43">
        <v>0.2</v>
      </c>
      <c r="H26" s="43">
        <v>0.1</v>
      </c>
      <c r="I26" s="43">
        <v>9.9</v>
      </c>
      <c r="J26" s="43">
        <v>41.6</v>
      </c>
      <c r="K26" s="44" t="s">
        <v>67</v>
      </c>
      <c r="L26" s="43">
        <v>6.3</v>
      </c>
    </row>
    <row r="27" spans="1:12" ht="14.4" x14ac:dyDescent="0.3">
      <c r="A27" s="14"/>
      <c r="B27" s="15"/>
      <c r="C27" s="11"/>
      <c r="D27" s="7" t="s">
        <v>23</v>
      </c>
      <c r="E27" s="42" t="s">
        <v>64</v>
      </c>
      <c r="F27" s="43">
        <v>40</v>
      </c>
      <c r="G27" s="43">
        <v>3</v>
      </c>
      <c r="H27" s="43">
        <v>0.3</v>
      </c>
      <c r="I27" s="43">
        <v>19.7</v>
      </c>
      <c r="J27" s="43">
        <v>93.8</v>
      </c>
      <c r="K27" s="44" t="s">
        <v>58</v>
      </c>
      <c r="L27" s="43">
        <v>3</v>
      </c>
    </row>
    <row r="28" spans="1:12" ht="14.4" x14ac:dyDescent="0.3">
      <c r="A28" s="14"/>
      <c r="B28" s="15"/>
      <c r="C28" s="11"/>
      <c r="D28" s="7" t="s">
        <v>24</v>
      </c>
      <c r="E28" s="42" t="s">
        <v>65</v>
      </c>
      <c r="F28" s="43">
        <v>100</v>
      </c>
      <c r="G28" s="43">
        <v>1.5</v>
      </c>
      <c r="H28" s="43">
        <v>0.2</v>
      </c>
      <c r="I28" s="43">
        <v>21</v>
      </c>
      <c r="J28" s="43">
        <v>94.5</v>
      </c>
      <c r="K28" s="44" t="s">
        <v>58</v>
      </c>
      <c r="L28" s="43">
        <v>22</v>
      </c>
    </row>
    <row r="29" spans="1:12" ht="14.4" x14ac:dyDescent="0.3">
      <c r="A29" s="14"/>
      <c r="B29" s="15"/>
      <c r="C29" s="11"/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23.7</v>
      </c>
      <c r="H32" s="19">
        <f t="shared" ref="H32" si="7">SUM(H25:H31)</f>
        <v>8.3999999999999986</v>
      </c>
      <c r="I32" s="19">
        <f t="shared" ref="I32" si="8">SUM(I25:I31)</f>
        <v>87.7</v>
      </c>
      <c r="J32" s="19">
        <f t="shared" ref="J32:L32" si="9">SUM(J25:J31)</f>
        <v>525.6</v>
      </c>
      <c r="K32" s="25"/>
      <c r="L32" s="19">
        <f t="shared" si="9"/>
        <v>70.099999999999994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570</v>
      </c>
      <c r="G43" s="32">
        <f t="shared" ref="G43" si="14">G32+G42</f>
        <v>23.7</v>
      </c>
      <c r="H43" s="32">
        <f t="shared" ref="H43" si="15">H32+H42</f>
        <v>8.3999999999999986</v>
      </c>
      <c r="I43" s="32">
        <f t="shared" ref="I43" si="16">I32+I42</f>
        <v>87.7</v>
      </c>
      <c r="J43" s="32">
        <f t="shared" ref="J43:L43" si="17">J32+J42</f>
        <v>525.6</v>
      </c>
      <c r="K43" s="32"/>
      <c r="L43" s="32">
        <f t="shared" si="17"/>
        <v>70.099999999999994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180</v>
      </c>
      <c r="G44" s="40">
        <v>17.100000000000001</v>
      </c>
      <c r="H44" s="40">
        <v>16.5</v>
      </c>
      <c r="I44" s="40">
        <v>25</v>
      </c>
      <c r="J44" s="40">
        <v>316.89999999999998</v>
      </c>
      <c r="K44" s="41" t="s">
        <v>70</v>
      </c>
      <c r="L44" s="40">
        <v>47.2</v>
      </c>
    </row>
    <row r="45" spans="1:12" ht="14.4" x14ac:dyDescent="0.3">
      <c r="A45" s="23"/>
      <c r="B45" s="15"/>
      <c r="C45" s="11"/>
      <c r="D45" s="7" t="s">
        <v>22</v>
      </c>
      <c r="E45" s="42" t="s">
        <v>48</v>
      </c>
      <c r="F45" s="43">
        <v>200</v>
      </c>
      <c r="G45" s="43">
        <v>0.4</v>
      </c>
      <c r="H45" s="43">
        <v>0</v>
      </c>
      <c r="I45" s="43">
        <v>19.8</v>
      </c>
      <c r="J45" s="43">
        <v>80.8</v>
      </c>
      <c r="K45" s="44" t="s">
        <v>71</v>
      </c>
      <c r="L45" s="43">
        <v>3.9</v>
      </c>
    </row>
    <row r="46" spans="1:12" ht="14.4" x14ac:dyDescent="0.3">
      <c r="A46" s="23"/>
      <c r="B46" s="15"/>
      <c r="C46" s="11"/>
      <c r="D46" s="7" t="s">
        <v>23</v>
      </c>
      <c r="E46" s="42" t="s">
        <v>69</v>
      </c>
      <c r="F46" s="43">
        <v>40</v>
      </c>
      <c r="G46" s="43">
        <v>3</v>
      </c>
      <c r="H46" s="43">
        <v>0.3</v>
      </c>
      <c r="I46" s="43">
        <v>19.7</v>
      </c>
      <c r="J46" s="43">
        <v>93.8</v>
      </c>
      <c r="K46" s="44" t="s">
        <v>58</v>
      </c>
      <c r="L46" s="43">
        <v>3</v>
      </c>
    </row>
    <row r="47" spans="1:12" ht="14.4" x14ac:dyDescent="0.3">
      <c r="A47" s="23"/>
      <c r="B47" s="15"/>
      <c r="C47" s="11"/>
      <c r="D47" s="7" t="s">
        <v>24</v>
      </c>
      <c r="E47" s="42" t="s">
        <v>43</v>
      </c>
      <c r="F47" s="43">
        <v>100</v>
      </c>
      <c r="G47" s="43">
        <v>0.4</v>
      </c>
      <c r="H47" s="43">
        <v>0.4</v>
      </c>
      <c r="I47" s="43">
        <v>9.8000000000000007</v>
      </c>
      <c r="J47" s="43">
        <v>44.4</v>
      </c>
      <c r="K47" s="44" t="s">
        <v>58</v>
      </c>
      <c r="L47" s="43">
        <v>16</v>
      </c>
    </row>
    <row r="48" spans="1:12" ht="14.4" x14ac:dyDescent="0.3">
      <c r="A48" s="23"/>
      <c r="B48" s="15"/>
      <c r="C48" s="11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20.9</v>
      </c>
      <c r="H51" s="19">
        <f t="shared" ref="H51" si="19">SUM(H44:H50)</f>
        <v>17.2</v>
      </c>
      <c r="I51" s="19">
        <f t="shared" ref="I51" si="20">SUM(I44:I50)</f>
        <v>74.3</v>
      </c>
      <c r="J51" s="19">
        <f t="shared" ref="J51:L51" si="21">SUM(J44:J50)</f>
        <v>535.9</v>
      </c>
      <c r="K51" s="25"/>
      <c r="L51" s="19">
        <f t="shared" si="21"/>
        <v>70.099999999999994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520</v>
      </c>
      <c r="G62" s="32">
        <f t="shared" ref="G62" si="26">G51+G61</f>
        <v>20.9</v>
      </c>
      <c r="H62" s="32">
        <f t="shared" ref="H62" si="27">H51+H61</f>
        <v>17.2</v>
      </c>
      <c r="I62" s="32">
        <f t="shared" ref="I62" si="28">I51+I61</f>
        <v>74.3</v>
      </c>
      <c r="J62" s="32">
        <f t="shared" ref="J62:L62" si="29">J51+J61</f>
        <v>535.9</v>
      </c>
      <c r="K62" s="32"/>
      <c r="L62" s="32">
        <f t="shared" si="29"/>
        <v>70.099999999999994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210</v>
      </c>
      <c r="G63" s="40">
        <v>12.5</v>
      </c>
      <c r="H63" s="40">
        <v>14.7</v>
      </c>
      <c r="I63" s="40">
        <v>36</v>
      </c>
      <c r="J63" s="40">
        <v>326.60000000000002</v>
      </c>
      <c r="K63" s="41" t="s">
        <v>73</v>
      </c>
      <c r="L63" s="40">
        <v>47.4</v>
      </c>
    </row>
    <row r="64" spans="1:12" ht="14.4" x14ac:dyDescent="0.3">
      <c r="A64" s="23"/>
      <c r="B64" s="15"/>
      <c r="C64" s="11"/>
      <c r="D64" s="7" t="s">
        <v>22</v>
      </c>
      <c r="E64" s="42" t="s">
        <v>56</v>
      </c>
      <c r="F64" s="43">
        <v>150</v>
      </c>
      <c r="G64" s="43">
        <v>0.2</v>
      </c>
      <c r="H64" s="43">
        <v>0</v>
      </c>
      <c r="I64" s="43">
        <v>5</v>
      </c>
      <c r="J64" s="43">
        <v>20.9</v>
      </c>
      <c r="K64" s="44" t="s">
        <v>57</v>
      </c>
      <c r="L64" s="43">
        <v>3.5</v>
      </c>
    </row>
    <row r="65" spans="1:12" ht="14.4" x14ac:dyDescent="0.3">
      <c r="A65" s="23"/>
      <c r="B65" s="15"/>
      <c r="C65" s="11"/>
      <c r="D65" s="7" t="s">
        <v>23</v>
      </c>
      <c r="E65" s="42" t="s">
        <v>64</v>
      </c>
      <c r="F65" s="43">
        <v>50</v>
      </c>
      <c r="G65" s="43">
        <v>3.8</v>
      </c>
      <c r="H65" s="43">
        <v>0.4</v>
      </c>
      <c r="I65" s="43">
        <v>24.6</v>
      </c>
      <c r="J65" s="43">
        <v>117.2</v>
      </c>
      <c r="K65" s="44" t="s">
        <v>58</v>
      </c>
      <c r="L65" s="43">
        <v>3</v>
      </c>
    </row>
    <row r="66" spans="1:12" ht="14.4" x14ac:dyDescent="0.3">
      <c r="A66" s="23"/>
      <c r="B66" s="15"/>
      <c r="C66" s="11"/>
      <c r="D66" s="1" t="s">
        <v>24</v>
      </c>
      <c r="E66" s="42" t="s">
        <v>51</v>
      </c>
      <c r="F66" s="43">
        <v>100</v>
      </c>
      <c r="G66" s="43">
        <v>0.9</v>
      </c>
      <c r="H66" s="43">
        <v>0.2</v>
      </c>
      <c r="I66" s="43">
        <v>8.1</v>
      </c>
      <c r="J66" s="43">
        <v>37.799999999999997</v>
      </c>
      <c r="K66" s="44" t="s">
        <v>58</v>
      </c>
      <c r="L66" s="43">
        <v>16.2</v>
      </c>
    </row>
    <row r="67" spans="1:12" ht="14.4" x14ac:dyDescent="0.3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17.399999999999999</v>
      </c>
      <c r="H70" s="19">
        <f t="shared" ref="H70" si="31">SUM(H63:H69)</f>
        <v>15.299999999999999</v>
      </c>
      <c r="I70" s="19">
        <f t="shared" ref="I70" si="32">SUM(I63:I69)</f>
        <v>73.699999999999989</v>
      </c>
      <c r="J70" s="19">
        <f t="shared" ref="J70:L70" si="33">SUM(J63:J69)</f>
        <v>502.5</v>
      </c>
      <c r="K70" s="25"/>
      <c r="L70" s="19">
        <f t="shared" si="33"/>
        <v>70.099999999999994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510</v>
      </c>
      <c r="G81" s="32">
        <f t="shared" ref="G81" si="38">G70+G80</f>
        <v>17.399999999999999</v>
      </c>
      <c r="H81" s="32">
        <f t="shared" ref="H81" si="39">H70+H80</f>
        <v>15.299999999999999</v>
      </c>
      <c r="I81" s="32">
        <f t="shared" ref="I81" si="40">I70+I80</f>
        <v>73.699999999999989</v>
      </c>
      <c r="J81" s="32">
        <f t="shared" ref="J81:L81" si="41">J70+J80</f>
        <v>502.5</v>
      </c>
      <c r="K81" s="32"/>
      <c r="L81" s="32">
        <f t="shared" si="41"/>
        <v>70.099999999999994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150</v>
      </c>
      <c r="G82" s="40">
        <v>16.5</v>
      </c>
      <c r="H82" s="40">
        <v>16.5</v>
      </c>
      <c r="I82" s="40">
        <v>10</v>
      </c>
      <c r="J82" s="40">
        <v>254.6</v>
      </c>
      <c r="K82" s="41" t="s">
        <v>76</v>
      </c>
      <c r="L82" s="40">
        <v>43.9</v>
      </c>
    </row>
    <row r="83" spans="1:12" ht="14.4" x14ac:dyDescent="0.3">
      <c r="A83" s="23"/>
      <c r="B83" s="15"/>
      <c r="C83" s="11"/>
      <c r="D83" s="7" t="s">
        <v>22</v>
      </c>
      <c r="E83" s="42" t="s">
        <v>48</v>
      </c>
      <c r="F83" s="43">
        <v>200</v>
      </c>
      <c r="G83" s="43">
        <v>0.5</v>
      </c>
      <c r="H83" s="43">
        <v>0</v>
      </c>
      <c r="I83" s="43">
        <v>19.8</v>
      </c>
      <c r="J83" s="43">
        <v>81</v>
      </c>
      <c r="K83" s="44" t="s">
        <v>49</v>
      </c>
      <c r="L83" s="43">
        <v>3.9</v>
      </c>
    </row>
    <row r="84" spans="1:12" ht="14.4" x14ac:dyDescent="0.3">
      <c r="A84" s="23"/>
      <c r="B84" s="15"/>
      <c r="C84" s="11"/>
      <c r="D84" s="7" t="s">
        <v>23</v>
      </c>
      <c r="E84" s="42" t="s">
        <v>75</v>
      </c>
      <c r="F84" s="43">
        <v>30</v>
      </c>
      <c r="G84" s="43">
        <v>2.1</v>
      </c>
      <c r="H84" s="43">
        <v>0.3</v>
      </c>
      <c r="I84" s="43">
        <v>11.6</v>
      </c>
      <c r="J84" s="43">
        <v>57.6</v>
      </c>
      <c r="K84" s="44" t="s">
        <v>58</v>
      </c>
      <c r="L84" s="43">
        <v>3.4</v>
      </c>
    </row>
    <row r="85" spans="1:12" ht="14.4" x14ac:dyDescent="0.3">
      <c r="A85" s="23"/>
      <c r="B85" s="15"/>
      <c r="C85" s="11"/>
      <c r="D85" s="7" t="s">
        <v>24</v>
      </c>
      <c r="E85" s="42" t="s">
        <v>65</v>
      </c>
      <c r="F85" s="43">
        <v>150</v>
      </c>
      <c r="G85" s="43">
        <v>2.2999999999999998</v>
      </c>
      <c r="H85" s="43">
        <v>0.8</v>
      </c>
      <c r="I85" s="43">
        <v>31.5</v>
      </c>
      <c r="J85" s="43">
        <v>141.80000000000001</v>
      </c>
      <c r="K85" s="44" t="s">
        <v>58</v>
      </c>
      <c r="L85" s="43">
        <v>18.899999999999999</v>
      </c>
    </row>
    <row r="86" spans="1:12" ht="14.4" x14ac:dyDescent="0.3">
      <c r="A86" s="23"/>
      <c r="B86" s="15"/>
      <c r="C86" s="11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21.400000000000002</v>
      </c>
      <c r="H89" s="19">
        <f t="shared" ref="H89" si="43">SUM(H82:H88)</f>
        <v>17.600000000000001</v>
      </c>
      <c r="I89" s="19">
        <f t="shared" ref="I89" si="44">SUM(I82:I88)</f>
        <v>72.900000000000006</v>
      </c>
      <c r="J89" s="19">
        <f t="shared" ref="J89:L89" si="45">SUM(J82:J88)</f>
        <v>535</v>
      </c>
      <c r="K89" s="25"/>
      <c r="L89" s="19">
        <f t="shared" si="45"/>
        <v>70.099999999999994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530</v>
      </c>
      <c r="G100" s="32">
        <f t="shared" ref="G100" si="50">G89+G99</f>
        <v>21.400000000000002</v>
      </c>
      <c r="H100" s="32">
        <f t="shared" ref="H100" si="51">H89+H99</f>
        <v>17.600000000000001</v>
      </c>
      <c r="I100" s="32">
        <f t="shared" ref="I100" si="52">I89+I99</f>
        <v>72.900000000000006</v>
      </c>
      <c r="J100" s="32">
        <f t="shared" ref="J100:L100" si="53">J89+J99</f>
        <v>535</v>
      </c>
      <c r="K100" s="32"/>
      <c r="L100" s="32">
        <f t="shared" si="53"/>
        <v>70.099999999999994</v>
      </c>
    </row>
    <row r="101" spans="1:12" ht="26.4" x14ac:dyDescent="0.3">
      <c r="A101" s="20">
        <v>1</v>
      </c>
      <c r="B101" s="21">
        <v>6</v>
      </c>
      <c r="C101" s="22" t="s">
        <v>20</v>
      </c>
      <c r="D101" s="5" t="s">
        <v>21</v>
      </c>
      <c r="E101" s="39" t="s">
        <v>80</v>
      </c>
      <c r="F101" s="40">
        <v>140</v>
      </c>
      <c r="G101" s="40">
        <v>9.1</v>
      </c>
      <c r="H101" s="40">
        <v>9.6</v>
      </c>
      <c r="I101" s="40">
        <v>17.399999999999999</v>
      </c>
      <c r="J101" s="40">
        <v>193</v>
      </c>
      <c r="K101" s="41" t="s">
        <v>81</v>
      </c>
      <c r="L101" s="40">
        <v>34.799999999999997</v>
      </c>
    </row>
    <row r="102" spans="1:12" ht="14.4" x14ac:dyDescent="0.3">
      <c r="A102" s="23"/>
      <c r="B102" s="15"/>
      <c r="C102" s="11"/>
      <c r="D102" s="7" t="s">
        <v>22</v>
      </c>
      <c r="E102" s="42" t="s">
        <v>77</v>
      </c>
      <c r="F102" s="43">
        <v>150</v>
      </c>
      <c r="G102" s="43">
        <v>1.2</v>
      </c>
      <c r="H102" s="43">
        <v>0.9</v>
      </c>
      <c r="I102" s="43">
        <v>6.5</v>
      </c>
      <c r="J102" s="43">
        <v>38.200000000000003</v>
      </c>
      <c r="K102" s="44" t="s">
        <v>82</v>
      </c>
      <c r="L102" s="43">
        <v>5.5</v>
      </c>
    </row>
    <row r="103" spans="1:12" ht="26.4" x14ac:dyDescent="0.3">
      <c r="A103" s="23"/>
      <c r="B103" s="15"/>
      <c r="C103" s="11"/>
      <c r="D103" s="7" t="s">
        <v>23</v>
      </c>
      <c r="E103" s="42" t="s">
        <v>78</v>
      </c>
      <c r="F103" s="43">
        <v>70</v>
      </c>
      <c r="G103" s="43">
        <v>4.0999999999999996</v>
      </c>
      <c r="H103" s="43">
        <v>8</v>
      </c>
      <c r="I103" s="43">
        <v>20.100000000000001</v>
      </c>
      <c r="J103" s="43">
        <v>168.6</v>
      </c>
      <c r="K103" s="44" t="s">
        <v>83</v>
      </c>
      <c r="L103" s="43">
        <v>11.8</v>
      </c>
    </row>
    <row r="104" spans="1:12" ht="14.4" x14ac:dyDescent="0.3">
      <c r="A104" s="23"/>
      <c r="B104" s="15"/>
      <c r="C104" s="11"/>
      <c r="D104" s="7" t="s">
        <v>24</v>
      </c>
      <c r="E104" s="42" t="s">
        <v>43</v>
      </c>
      <c r="F104" s="43">
        <v>120</v>
      </c>
      <c r="G104" s="43">
        <v>0.5</v>
      </c>
      <c r="H104" s="43">
        <v>0.5</v>
      </c>
      <c r="I104" s="43">
        <v>11.8</v>
      </c>
      <c r="J104" s="43">
        <v>53.3</v>
      </c>
      <c r="K104" s="44" t="s">
        <v>58</v>
      </c>
      <c r="L104" s="43">
        <v>10</v>
      </c>
    </row>
    <row r="105" spans="1:12" ht="14.4" x14ac:dyDescent="0.3">
      <c r="A105" s="23"/>
      <c r="B105" s="15"/>
      <c r="C105" s="11"/>
      <c r="E105" s="42" t="s">
        <v>79</v>
      </c>
      <c r="F105" s="43">
        <v>23</v>
      </c>
      <c r="G105" s="43">
        <v>5.3</v>
      </c>
      <c r="H105" s="43">
        <v>6.8</v>
      </c>
      <c r="I105" s="43">
        <v>0</v>
      </c>
      <c r="J105" s="43">
        <v>82.4</v>
      </c>
      <c r="K105" s="44" t="s">
        <v>46</v>
      </c>
      <c r="L105" s="43">
        <v>8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503</v>
      </c>
      <c r="G108" s="19">
        <f t="shared" ref="G108:J108" si="54">SUM(G101:G107)</f>
        <v>20.2</v>
      </c>
      <c r="H108" s="19">
        <f t="shared" si="54"/>
        <v>25.8</v>
      </c>
      <c r="I108" s="19">
        <f t="shared" si="54"/>
        <v>55.8</v>
      </c>
      <c r="J108" s="19">
        <f t="shared" si="54"/>
        <v>535.5</v>
      </c>
      <c r="K108" s="25"/>
      <c r="L108" s="19">
        <f t="shared" ref="L108" si="55">SUM(L101:L107)</f>
        <v>70.099999999999994</v>
      </c>
    </row>
    <row r="109" spans="1:12" ht="14.4" x14ac:dyDescent="0.3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thickBot="1" x14ac:dyDescent="0.3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503</v>
      </c>
      <c r="G119" s="32">
        <f t="shared" ref="G119:J119" si="58">G108+G118</f>
        <v>20.2</v>
      </c>
      <c r="H119" s="32">
        <f t="shared" si="58"/>
        <v>25.8</v>
      </c>
      <c r="I119" s="32">
        <f t="shared" si="58"/>
        <v>55.8</v>
      </c>
      <c r="J119" s="32">
        <f t="shared" si="58"/>
        <v>535.5</v>
      </c>
      <c r="K119" s="32"/>
      <c r="L119" s="32">
        <f t="shared" ref="L119" si="59">L108+L118</f>
        <v>70.099999999999994</v>
      </c>
    </row>
    <row r="120" spans="1:12" ht="26.4" x14ac:dyDescent="0.3">
      <c r="A120" s="14">
        <v>2</v>
      </c>
      <c r="B120" s="15">
        <v>1</v>
      </c>
      <c r="C120" s="22" t="s">
        <v>20</v>
      </c>
      <c r="D120" s="5" t="s">
        <v>21</v>
      </c>
      <c r="E120" s="39" t="s">
        <v>84</v>
      </c>
      <c r="F120" s="40">
        <v>180</v>
      </c>
      <c r="G120" s="40">
        <v>15.5</v>
      </c>
      <c r="H120" s="40">
        <v>15.7</v>
      </c>
      <c r="I120" s="40">
        <v>23.8</v>
      </c>
      <c r="J120" s="40">
        <v>298.60000000000002</v>
      </c>
      <c r="K120" s="41" t="s">
        <v>85</v>
      </c>
      <c r="L120" s="40">
        <v>43.6</v>
      </c>
    </row>
    <row r="121" spans="1:12" ht="14.4" x14ac:dyDescent="0.3">
      <c r="A121" s="14"/>
      <c r="B121" s="15"/>
      <c r="C121" s="11"/>
      <c r="D121" s="7" t="s">
        <v>22</v>
      </c>
      <c r="E121" s="42" t="s">
        <v>56</v>
      </c>
      <c r="F121" s="43">
        <v>200</v>
      </c>
      <c r="G121" s="43">
        <v>0.2</v>
      </c>
      <c r="H121" s="43">
        <v>0.1</v>
      </c>
      <c r="I121" s="43">
        <v>6.6</v>
      </c>
      <c r="J121" s="43">
        <v>27.9</v>
      </c>
      <c r="K121" s="44" t="s">
        <v>57</v>
      </c>
      <c r="L121" s="43">
        <v>3.5</v>
      </c>
    </row>
    <row r="122" spans="1:12" ht="14.4" x14ac:dyDescent="0.3">
      <c r="A122" s="14"/>
      <c r="B122" s="15"/>
      <c r="C122" s="11"/>
      <c r="D122" s="7" t="s">
        <v>23</v>
      </c>
      <c r="E122" s="42" t="s">
        <v>69</v>
      </c>
      <c r="F122" s="43">
        <v>30</v>
      </c>
      <c r="G122" s="43">
        <v>2.2999999999999998</v>
      </c>
      <c r="H122" s="43">
        <v>0.2</v>
      </c>
      <c r="I122" s="43">
        <v>14.8</v>
      </c>
      <c r="J122" s="43">
        <v>70.3</v>
      </c>
      <c r="K122" s="44" t="s">
        <v>58</v>
      </c>
      <c r="L122" s="43">
        <v>3</v>
      </c>
    </row>
    <row r="123" spans="1:12" ht="14.4" x14ac:dyDescent="0.3">
      <c r="A123" s="14"/>
      <c r="B123" s="15"/>
      <c r="C123" s="11"/>
      <c r="D123" s="7" t="s">
        <v>24</v>
      </c>
      <c r="E123" s="42" t="s">
        <v>65</v>
      </c>
      <c r="F123" s="43">
        <v>150</v>
      </c>
      <c r="G123" s="43">
        <v>2.2999999999999998</v>
      </c>
      <c r="H123" s="43">
        <v>0.8</v>
      </c>
      <c r="I123" s="43">
        <v>31.5</v>
      </c>
      <c r="J123" s="43">
        <v>141.80000000000001</v>
      </c>
      <c r="K123" s="44" t="s">
        <v>58</v>
      </c>
      <c r="L123" s="43">
        <v>20</v>
      </c>
    </row>
    <row r="124" spans="1:12" ht="14.4" x14ac:dyDescent="0.3">
      <c r="A124" s="14"/>
      <c r="B124" s="15"/>
      <c r="C124" s="11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0">SUM(G120:G126)</f>
        <v>20.3</v>
      </c>
      <c r="H127" s="19">
        <f t="shared" si="60"/>
        <v>16.799999999999997</v>
      </c>
      <c r="I127" s="19">
        <f t="shared" si="60"/>
        <v>76.7</v>
      </c>
      <c r="J127" s="19">
        <f t="shared" si="60"/>
        <v>538.6</v>
      </c>
      <c r="K127" s="25"/>
      <c r="L127" s="19">
        <f t="shared" ref="L127" si="61">SUM(L120:L126)</f>
        <v>70.099999999999994</v>
      </c>
    </row>
    <row r="128" spans="1:12" ht="14.4" x14ac:dyDescent="0.3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thickBot="1" x14ac:dyDescent="0.3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560</v>
      </c>
      <c r="G138" s="32">
        <f t="shared" ref="G138" si="64">G127+G137</f>
        <v>20.3</v>
      </c>
      <c r="H138" s="32">
        <f t="shared" ref="H138" si="65">H127+H137</f>
        <v>16.799999999999997</v>
      </c>
      <c r="I138" s="32">
        <f t="shared" ref="I138" si="66">I127+I137</f>
        <v>76.7</v>
      </c>
      <c r="J138" s="32">
        <f t="shared" ref="J138:L138" si="67">J127+J137</f>
        <v>538.6</v>
      </c>
      <c r="K138" s="32"/>
      <c r="L138" s="32">
        <f t="shared" si="67"/>
        <v>70.099999999999994</v>
      </c>
    </row>
    <row r="139" spans="1:12" ht="26.4" x14ac:dyDescent="0.3">
      <c r="A139" s="20">
        <v>2</v>
      </c>
      <c r="B139" s="21">
        <v>2</v>
      </c>
      <c r="C139" s="22" t="s">
        <v>20</v>
      </c>
      <c r="D139" s="5" t="s">
        <v>21</v>
      </c>
      <c r="E139" s="39" t="s">
        <v>86</v>
      </c>
      <c r="F139" s="40">
        <v>200</v>
      </c>
      <c r="G139" s="40">
        <v>20.6</v>
      </c>
      <c r="H139" s="40">
        <v>11</v>
      </c>
      <c r="I139" s="40">
        <v>31.3</v>
      </c>
      <c r="J139" s="40">
        <v>306.39999999999998</v>
      </c>
      <c r="K139" s="41" t="s">
        <v>87</v>
      </c>
      <c r="L139" s="40">
        <v>51.8</v>
      </c>
    </row>
    <row r="140" spans="1:12" ht="14.4" x14ac:dyDescent="0.3">
      <c r="A140" s="23"/>
      <c r="B140" s="15"/>
      <c r="C140" s="11"/>
      <c r="D140" s="7" t="s">
        <v>22</v>
      </c>
      <c r="E140" s="42" t="s">
        <v>48</v>
      </c>
      <c r="F140" s="43">
        <v>200</v>
      </c>
      <c r="G140" s="43">
        <v>0.4</v>
      </c>
      <c r="H140" s="43">
        <v>0</v>
      </c>
      <c r="I140" s="43">
        <v>19.8</v>
      </c>
      <c r="J140" s="43">
        <v>80.8</v>
      </c>
      <c r="K140" s="44" t="s">
        <v>71</v>
      </c>
      <c r="L140" s="43">
        <v>3.9</v>
      </c>
    </row>
    <row r="141" spans="1:12" ht="14.4" x14ac:dyDescent="0.3">
      <c r="A141" s="23"/>
      <c r="B141" s="15"/>
      <c r="C141" s="11"/>
      <c r="D141" s="7" t="s">
        <v>23</v>
      </c>
      <c r="E141" s="42" t="s">
        <v>69</v>
      </c>
      <c r="F141" s="43">
        <v>40</v>
      </c>
      <c r="G141" s="43">
        <v>3</v>
      </c>
      <c r="H141" s="43">
        <v>0.3</v>
      </c>
      <c r="I141" s="43">
        <v>19.7</v>
      </c>
      <c r="J141" s="43">
        <v>93.8</v>
      </c>
      <c r="K141" s="44" t="s">
        <v>58</v>
      </c>
      <c r="L141" s="43">
        <v>3</v>
      </c>
    </row>
    <row r="142" spans="1:12" ht="15.75" customHeight="1" x14ac:dyDescent="0.3">
      <c r="A142" s="23"/>
      <c r="B142" s="15"/>
      <c r="C142" s="11"/>
      <c r="D142" s="7" t="s">
        <v>24</v>
      </c>
      <c r="E142" s="42" t="s">
        <v>43</v>
      </c>
      <c r="F142" s="43">
        <v>100</v>
      </c>
      <c r="G142" s="43">
        <v>0.4</v>
      </c>
      <c r="H142" s="43">
        <v>0.4</v>
      </c>
      <c r="I142" s="43">
        <v>9.8000000000000007</v>
      </c>
      <c r="J142" s="43">
        <v>44.4</v>
      </c>
      <c r="K142" s="44" t="s">
        <v>58</v>
      </c>
      <c r="L142" s="43">
        <v>11.4</v>
      </c>
    </row>
    <row r="143" spans="1:12" ht="14.4" x14ac:dyDescent="0.3">
      <c r="A143" s="23"/>
      <c r="B143" s="15"/>
      <c r="C143" s="11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68">SUM(G139:G145)</f>
        <v>24.4</v>
      </c>
      <c r="H146" s="19">
        <f t="shared" si="68"/>
        <v>11.700000000000001</v>
      </c>
      <c r="I146" s="19">
        <f t="shared" si="68"/>
        <v>80.599999999999994</v>
      </c>
      <c r="J146" s="19">
        <f t="shared" si="68"/>
        <v>525.4</v>
      </c>
      <c r="K146" s="25"/>
      <c r="L146" s="19">
        <f t="shared" ref="L146" si="69">SUM(L139:L145)</f>
        <v>70.099999999999994</v>
      </c>
    </row>
    <row r="147" spans="1:12" ht="14.4" x14ac:dyDescent="0.3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thickBot="1" x14ac:dyDescent="0.3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540</v>
      </c>
      <c r="G157" s="32">
        <f t="shared" ref="G157" si="72">G146+G156</f>
        <v>24.4</v>
      </c>
      <c r="H157" s="32">
        <f t="shared" ref="H157" si="73">H146+H156</f>
        <v>11.700000000000001</v>
      </c>
      <c r="I157" s="32">
        <f t="shared" ref="I157" si="74">I146+I156</f>
        <v>80.599999999999994</v>
      </c>
      <c r="J157" s="32">
        <f t="shared" ref="J157:L157" si="75">J146+J156</f>
        <v>525.4</v>
      </c>
      <c r="K157" s="32"/>
      <c r="L157" s="32">
        <f t="shared" si="75"/>
        <v>70.099999999999994</v>
      </c>
    </row>
    <row r="158" spans="1:12" ht="26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 t="s">
        <v>88</v>
      </c>
      <c r="F158" s="40">
        <v>175</v>
      </c>
      <c r="G158" s="40">
        <v>19.2</v>
      </c>
      <c r="H158" s="40">
        <v>17.2</v>
      </c>
      <c r="I158" s="40">
        <v>36.299999999999997</v>
      </c>
      <c r="J158" s="40">
        <v>377.2</v>
      </c>
      <c r="K158" s="41" t="s">
        <v>89</v>
      </c>
      <c r="L158" s="40">
        <v>44.8</v>
      </c>
    </row>
    <row r="159" spans="1:12" ht="14.4" x14ac:dyDescent="0.3">
      <c r="A159" s="23"/>
      <c r="B159" s="15"/>
      <c r="C159" s="11"/>
      <c r="D159" s="7" t="s">
        <v>22</v>
      </c>
      <c r="E159" s="42" t="s">
        <v>50</v>
      </c>
      <c r="F159" s="43">
        <v>180</v>
      </c>
      <c r="G159" s="43">
        <v>0.1</v>
      </c>
      <c r="H159" s="43">
        <v>0.1</v>
      </c>
      <c r="I159" s="43">
        <v>8.9</v>
      </c>
      <c r="J159" s="43">
        <v>37.4</v>
      </c>
      <c r="K159" s="44" t="s">
        <v>67</v>
      </c>
      <c r="L159" s="43">
        <v>6.3</v>
      </c>
    </row>
    <row r="160" spans="1:12" ht="14.4" x14ac:dyDescent="0.3">
      <c r="A160" s="23"/>
      <c r="B160" s="15"/>
      <c r="C160" s="11"/>
      <c r="D160" s="7" t="s">
        <v>23</v>
      </c>
      <c r="E160" s="42" t="s">
        <v>64</v>
      </c>
      <c r="F160" s="43">
        <v>30</v>
      </c>
      <c r="G160" s="43">
        <v>2.2999999999999998</v>
      </c>
      <c r="H160" s="43">
        <v>0.2</v>
      </c>
      <c r="I160" s="43">
        <v>14.8</v>
      </c>
      <c r="J160" s="43">
        <v>70.3</v>
      </c>
      <c r="K160" s="44" t="s">
        <v>58</v>
      </c>
      <c r="L160" s="43">
        <v>3</v>
      </c>
    </row>
    <row r="161" spans="1:12" ht="14.4" x14ac:dyDescent="0.3">
      <c r="A161" s="23"/>
      <c r="B161" s="15"/>
      <c r="C161" s="11"/>
      <c r="D161" s="7" t="s">
        <v>24</v>
      </c>
      <c r="E161" s="42" t="s">
        <v>43</v>
      </c>
      <c r="F161" s="43">
        <v>115</v>
      </c>
      <c r="G161" s="43">
        <v>0.5</v>
      </c>
      <c r="H161" s="43">
        <v>0.5</v>
      </c>
      <c r="I161" s="43">
        <v>11.3</v>
      </c>
      <c r="J161" s="43">
        <v>51.1</v>
      </c>
      <c r="K161" s="44" t="s">
        <v>58</v>
      </c>
      <c r="L161" s="43">
        <v>16</v>
      </c>
    </row>
    <row r="162" spans="1:12" ht="14.4" x14ac:dyDescent="0.3">
      <c r="A162" s="23"/>
      <c r="B162" s="15"/>
      <c r="C162" s="11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22.1</v>
      </c>
      <c r="H165" s="19">
        <f t="shared" si="76"/>
        <v>18</v>
      </c>
      <c r="I165" s="19">
        <f t="shared" si="76"/>
        <v>71.3</v>
      </c>
      <c r="J165" s="19">
        <f t="shared" si="76"/>
        <v>536</v>
      </c>
      <c r="K165" s="25"/>
      <c r="L165" s="19">
        <f t="shared" ref="L165" si="77">SUM(L158:L164)</f>
        <v>70.099999999999994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thickBot="1" x14ac:dyDescent="0.3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500</v>
      </c>
      <c r="G176" s="32">
        <f t="shared" ref="G176" si="80">G165+G175</f>
        <v>22.1</v>
      </c>
      <c r="H176" s="32">
        <f t="shared" ref="H176" si="81">H165+H175</f>
        <v>18</v>
      </c>
      <c r="I176" s="32">
        <f t="shared" ref="I176" si="82">I165+I175</f>
        <v>71.3</v>
      </c>
      <c r="J176" s="32">
        <f t="shared" ref="J176:L176" si="83">J165+J175</f>
        <v>536</v>
      </c>
      <c r="K176" s="32"/>
      <c r="L176" s="32">
        <f t="shared" si="83"/>
        <v>70.099999999999994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 t="s">
        <v>52</v>
      </c>
      <c r="F177" s="40">
        <v>160</v>
      </c>
      <c r="G177" s="40">
        <v>21.8</v>
      </c>
      <c r="H177" s="40">
        <v>6.5</v>
      </c>
      <c r="I177" s="40">
        <v>26.6</v>
      </c>
      <c r="J177" s="40">
        <v>251.7</v>
      </c>
      <c r="K177" s="41" t="s">
        <v>54</v>
      </c>
      <c r="L177" s="40">
        <v>41.2</v>
      </c>
    </row>
    <row r="178" spans="1:12" ht="14.4" x14ac:dyDescent="0.3">
      <c r="A178" s="23"/>
      <c r="B178" s="15"/>
      <c r="C178" s="11"/>
      <c r="D178" s="7" t="s">
        <v>22</v>
      </c>
      <c r="E178" s="42" t="s">
        <v>48</v>
      </c>
      <c r="F178" s="43">
        <v>210</v>
      </c>
      <c r="G178" s="43">
        <v>0.5</v>
      </c>
      <c r="H178" s="43">
        <v>0</v>
      </c>
      <c r="I178" s="43">
        <v>20.8</v>
      </c>
      <c r="J178" s="43">
        <v>85</v>
      </c>
      <c r="K178" s="44" t="s">
        <v>49</v>
      </c>
      <c r="L178" s="43">
        <v>3.9</v>
      </c>
    </row>
    <row r="179" spans="1:12" ht="14.4" x14ac:dyDescent="0.3">
      <c r="A179" s="23"/>
      <c r="B179" s="15"/>
      <c r="C179" s="11"/>
      <c r="D179" s="7" t="s">
        <v>23</v>
      </c>
      <c r="E179" s="42" t="s">
        <v>69</v>
      </c>
      <c r="F179" s="43">
        <v>100</v>
      </c>
      <c r="G179" s="43">
        <v>3</v>
      </c>
      <c r="H179" s="43">
        <v>0.3</v>
      </c>
      <c r="I179" s="43">
        <v>19.7</v>
      </c>
      <c r="J179" s="43">
        <v>93.8</v>
      </c>
      <c r="K179" s="44" t="s">
        <v>58</v>
      </c>
      <c r="L179" s="43">
        <v>3</v>
      </c>
    </row>
    <row r="180" spans="1:12" ht="14.4" x14ac:dyDescent="0.3">
      <c r="A180" s="23"/>
      <c r="B180" s="15"/>
      <c r="C180" s="11"/>
      <c r="D180" s="7" t="s">
        <v>24</v>
      </c>
      <c r="E180" s="42" t="s">
        <v>65</v>
      </c>
      <c r="F180" s="43">
        <v>40</v>
      </c>
      <c r="G180" s="43">
        <v>1.5</v>
      </c>
      <c r="H180" s="43">
        <v>0.5</v>
      </c>
      <c r="I180" s="43">
        <v>21</v>
      </c>
      <c r="J180" s="43">
        <v>94.5</v>
      </c>
      <c r="K180" s="44" t="s">
        <v>58</v>
      </c>
      <c r="L180" s="43">
        <v>22</v>
      </c>
    </row>
    <row r="181" spans="1:12" ht="14.4" x14ac:dyDescent="0.3">
      <c r="A181" s="23"/>
      <c r="B181" s="15"/>
      <c r="C181" s="11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4">SUM(G177:G183)</f>
        <v>26.8</v>
      </c>
      <c r="H184" s="19">
        <f t="shared" si="84"/>
        <v>7.3</v>
      </c>
      <c r="I184" s="19">
        <f t="shared" si="84"/>
        <v>88.100000000000009</v>
      </c>
      <c r="J184" s="19">
        <f t="shared" si="84"/>
        <v>525</v>
      </c>
      <c r="K184" s="25"/>
      <c r="L184" s="19">
        <f t="shared" ref="L184" si="85">SUM(L177:L183)</f>
        <v>70.099999999999994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 thickBot="1" x14ac:dyDescent="0.3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510</v>
      </c>
      <c r="G195" s="32">
        <f t="shared" ref="G195" si="88">G184+G194</f>
        <v>26.8</v>
      </c>
      <c r="H195" s="32">
        <f t="shared" ref="H195" si="89">H184+H194</f>
        <v>7.3</v>
      </c>
      <c r="I195" s="32">
        <f t="shared" ref="I195" si="90">I184+I194</f>
        <v>88.100000000000009</v>
      </c>
      <c r="J195" s="32">
        <f t="shared" ref="J195:L195" si="91">J184+J194</f>
        <v>525</v>
      </c>
      <c r="K195" s="32"/>
      <c r="L195" s="32">
        <f t="shared" si="91"/>
        <v>70.099999999999994</v>
      </c>
    </row>
    <row r="196" spans="1:12" ht="39.6" x14ac:dyDescent="0.3">
      <c r="A196" s="20">
        <v>2</v>
      </c>
      <c r="B196" s="21">
        <v>5</v>
      </c>
      <c r="C196" s="22" t="s">
        <v>20</v>
      </c>
      <c r="D196" s="5" t="s">
        <v>21</v>
      </c>
      <c r="E196" s="39" t="s">
        <v>90</v>
      </c>
      <c r="F196" s="40">
        <v>235</v>
      </c>
      <c r="G196" s="40">
        <v>25.1</v>
      </c>
      <c r="H196" s="40">
        <v>9.4</v>
      </c>
      <c r="I196" s="40">
        <v>31.8</v>
      </c>
      <c r="J196" s="40">
        <v>312.39999999999998</v>
      </c>
      <c r="K196" s="41" t="s">
        <v>91</v>
      </c>
      <c r="L196" s="40">
        <v>38.799999999999997</v>
      </c>
    </row>
    <row r="197" spans="1:12" ht="14.4" x14ac:dyDescent="0.3">
      <c r="A197" s="23"/>
      <c r="B197" s="15"/>
      <c r="C197" s="11"/>
      <c r="D197" s="7" t="s">
        <v>22</v>
      </c>
      <c r="E197" s="42" t="s">
        <v>47</v>
      </c>
      <c r="F197" s="43">
        <v>150</v>
      </c>
      <c r="G197" s="43">
        <v>0.1</v>
      </c>
      <c r="H197" s="43">
        <v>0</v>
      </c>
      <c r="I197" s="43">
        <v>4.8</v>
      </c>
      <c r="J197" s="43">
        <v>20.100000000000001</v>
      </c>
      <c r="K197" s="44" t="s">
        <v>42</v>
      </c>
      <c r="L197" s="43">
        <v>3.3</v>
      </c>
    </row>
    <row r="198" spans="1:12" ht="14.4" x14ac:dyDescent="0.3">
      <c r="A198" s="23"/>
      <c r="B198" s="15"/>
      <c r="C198" s="11"/>
      <c r="D198" s="7" t="s">
        <v>23</v>
      </c>
      <c r="E198" s="42" t="s">
        <v>69</v>
      </c>
      <c r="F198" s="43">
        <v>40</v>
      </c>
      <c r="G198" s="43">
        <v>3</v>
      </c>
      <c r="H198" s="43">
        <v>0.3</v>
      </c>
      <c r="I198" s="43">
        <v>19.7</v>
      </c>
      <c r="J198" s="43">
        <v>93.8</v>
      </c>
      <c r="K198" s="44" t="s">
        <v>58</v>
      </c>
      <c r="L198" s="43">
        <v>3</v>
      </c>
    </row>
    <row r="199" spans="1:12" ht="14.4" x14ac:dyDescent="0.3">
      <c r="A199" s="23"/>
      <c r="B199" s="15"/>
      <c r="C199" s="11"/>
      <c r="D199" s="7" t="s">
        <v>24</v>
      </c>
      <c r="E199" s="42" t="s">
        <v>65</v>
      </c>
      <c r="F199" s="43">
        <v>120</v>
      </c>
      <c r="G199" s="43">
        <v>1.8</v>
      </c>
      <c r="H199" s="43">
        <v>0.6</v>
      </c>
      <c r="I199" s="43">
        <v>25.2</v>
      </c>
      <c r="J199" s="43">
        <v>113.4</v>
      </c>
      <c r="K199" s="44" t="s">
        <v>58</v>
      </c>
      <c r="L199" s="43">
        <v>25</v>
      </c>
    </row>
    <row r="200" spans="1:12" ht="14.4" x14ac:dyDescent="0.3">
      <c r="A200" s="23"/>
      <c r="B200" s="15"/>
      <c r="C200" s="11"/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4"/>
      <c r="B203" s="17"/>
      <c r="C203" s="8"/>
      <c r="D203" s="18" t="s">
        <v>33</v>
      </c>
      <c r="E203" s="9"/>
      <c r="F203" s="19">
        <f>SUM(F196:F202)</f>
        <v>545</v>
      </c>
      <c r="G203" s="19">
        <f t="shared" ref="G203:J203" si="92">SUM(G196:G202)</f>
        <v>30.000000000000004</v>
      </c>
      <c r="H203" s="19">
        <f t="shared" si="92"/>
        <v>10.3</v>
      </c>
      <c r="I203" s="19">
        <f t="shared" si="92"/>
        <v>81.5</v>
      </c>
      <c r="J203" s="19">
        <f t="shared" si="92"/>
        <v>539.70000000000005</v>
      </c>
      <c r="K203" s="25"/>
      <c r="L203" s="19">
        <f t="shared" ref="L203" si="93">SUM(L196:L202)</f>
        <v>70.099999999999994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" thickBot="1" x14ac:dyDescent="0.3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545</v>
      </c>
      <c r="G214" s="32">
        <f t="shared" ref="G214:J214" si="96">G203+G213</f>
        <v>30.000000000000004</v>
      </c>
      <c r="H214" s="32">
        <f t="shared" si="96"/>
        <v>10.3</v>
      </c>
      <c r="I214" s="32">
        <f t="shared" si="96"/>
        <v>81.5</v>
      </c>
      <c r="J214" s="32">
        <f t="shared" si="96"/>
        <v>539.70000000000005</v>
      </c>
      <c r="K214" s="32"/>
      <c r="L214" s="32">
        <f t="shared" ref="L214" si="97">L203+L213</f>
        <v>70.099999999999994</v>
      </c>
    </row>
    <row r="215" spans="1:12" ht="13.5" customHeight="1" x14ac:dyDescent="0.3">
      <c r="A215" s="20">
        <v>2</v>
      </c>
      <c r="B215" s="21">
        <v>6</v>
      </c>
      <c r="C215" s="22" t="s">
        <v>20</v>
      </c>
      <c r="D215" s="5" t="s">
        <v>21</v>
      </c>
      <c r="E215" s="39" t="s">
        <v>92</v>
      </c>
      <c r="F215" s="40">
        <v>190</v>
      </c>
      <c r="G215" s="40">
        <v>8.1999999999999993</v>
      </c>
      <c r="H215" s="40">
        <v>8.3000000000000007</v>
      </c>
      <c r="I215" s="40">
        <v>18.5</v>
      </c>
      <c r="J215" s="40">
        <v>182</v>
      </c>
      <c r="K215" s="41" t="s">
        <v>93</v>
      </c>
      <c r="L215" s="40">
        <v>31.8</v>
      </c>
    </row>
    <row r="216" spans="1:12" ht="14.4" x14ac:dyDescent="0.3">
      <c r="A216" s="23"/>
      <c r="B216" s="15"/>
      <c r="C216" s="11"/>
      <c r="D216" s="7" t="s">
        <v>22</v>
      </c>
      <c r="E216" s="42" t="s">
        <v>59</v>
      </c>
      <c r="F216" s="43">
        <v>150</v>
      </c>
      <c r="G216" s="43">
        <v>3.5</v>
      </c>
      <c r="H216" s="43">
        <v>2.6</v>
      </c>
      <c r="I216" s="43">
        <v>9.4</v>
      </c>
      <c r="J216" s="43">
        <v>75.3</v>
      </c>
      <c r="K216" s="44" t="s">
        <v>60</v>
      </c>
      <c r="L216" s="43">
        <v>11</v>
      </c>
    </row>
    <row r="217" spans="1:12" ht="14.4" x14ac:dyDescent="0.3">
      <c r="A217" s="23"/>
      <c r="B217" s="15"/>
      <c r="C217" s="11"/>
      <c r="D217" s="7" t="s">
        <v>23</v>
      </c>
      <c r="E217" s="42" t="s">
        <v>64</v>
      </c>
      <c r="F217" s="43">
        <v>30</v>
      </c>
      <c r="G217" s="43">
        <v>2.2999999999999998</v>
      </c>
      <c r="H217" s="43">
        <v>0.2</v>
      </c>
      <c r="I217" s="43">
        <v>14.8</v>
      </c>
      <c r="J217" s="43">
        <v>70.3</v>
      </c>
      <c r="K217" s="44" t="s">
        <v>58</v>
      </c>
      <c r="L217" s="43">
        <v>3</v>
      </c>
    </row>
    <row r="218" spans="1:12" ht="14.4" x14ac:dyDescent="0.3">
      <c r="A218" s="23"/>
      <c r="B218" s="15"/>
      <c r="C218" s="11"/>
      <c r="D218" s="7" t="s">
        <v>24</v>
      </c>
      <c r="E218" s="42" t="s">
        <v>65</v>
      </c>
      <c r="F218" s="43">
        <v>140</v>
      </c>
      <c r="G218" s="43">
        <v>2.1</v>
      </c>
      <c r="H218" s="43">
        <v>0.7</v>
      </c>
      <c r="I218" s="43">
        <v>29.4</v>
      </c>
      <c r="J218" s="43">
        <v>132.30000000000001</v>
      </c>
      <c r="K218" s="44" t="s">
        <v>58</v>
      </c>
      <c r="L218" s="43">
        <v>13.7</v>
      </c>
    </row>
    <row r="219" spans="1:12" ht="14.4" x14ac:dyDescent="0.3">
      <c r="A219" s="23"/>
      <c r="B219" s="15"/>
      <c r="C219" s="11"/>
      <c r="E219" s="42" t="s">
        <v>79</v>
      </c>
      <c r="F219" s="43">
        <v>20</v>
      </c>
      <c r="G219" s="43">
        <v>4.5999999999999996</v>
      </c>
      <c r="H219" s="43">
        <v>5.9</v>
      </c>
      <c r="I219" s="43">
        <v>0</v>
      </c>
      <c r="J219" s="43">
        <v>71.7</v>
      </c>
      <c r="K219" s="44" t="s">
        <v>46</v>
      </c>
      <c r="L219" s="43">
        <v>10.6</v>
      </c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4"/>
      <c r="B222" s="17"/>
      <c r="C222" s="8"/>
      <c r="D222" s="18" t="s">
        <v>33</v>
      </c>
      <c r="E222" s="9"/>
      <c r="F222" s="19">
        <f>SUM(F215:F221)</f>
        <v>530</v>
      </c>
      <c r="G222" s="19">
        <f t="shared" ref="G222:J222" si="98">SUM(G215:G221)</f>
        <v>20.700000000000003</v>
      </c>
      <c r="H222" s="19">
        <f t="shared" si="98"/>
        <v>17.7</v>
      </c>
      <c r="I222" s="19">
        <f t="shared" si="98"/>
        <v>72.099999999999994</v>
      </c>
      <c r="J222" s="19">
        <f t="shared" si="98"/>
        <v>531.6</v>
      </c>
      <c r="K222" s="25"/>
      <c r="L222" s="19">
        <f t="shared" ref="L222" si="99">SUM(L215:L221)</f>
        <v>70.099999999999994</v>
      </c>
    </row>
    <row r="223" spans="1:12" ht="14.4" x14ac:dyDescent="0.3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" thickBot="1" x14ac:dyDescent="0.3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530</v>
      </c>
      <c r="G233" s="32">
        <f t="shared" ref="G233:J233" si="102">G222+G232</f>
        <v>20.700000000000003</v>
      </c>
      <c r="H233" s="32">
        <f t="shared" si="102"/>
        <v>17.7</v>
      </c>
      <c r="I233" s="32">
        <f t="shared" si="102"/>
        <v>72.099999999999994</v>
      </c>
      <c r="J233" s="32">
        <f t="shared" si="102"/>
        <v>531.6</v>
      </c>
      <c r="K233" s="32"/>
      <c r="L233" s="32">
        <f t="shared" ref="L233" si="103">L222+L232</f>
        <v>70.099999999999994</v>
      </c>
    </row>
    <row r="234" spans="1:12" ht="13.8" thickBot="1" x14ac:dyDescent="0.3">
      <c r="A234" s="27"/>
      <c r="B234" s="28"/>
      <c r="C234" s="53" t="s">
        <v>5</v>
      </c>
      <c r="D234" s="54"/>
      <c r="E234" s="55"/>
      <c r="F234" s="50">
        <f>(F24+F43+F62+F81+F100+F119+F138+F157+F176+F195+F214+F233)/(IF(F24=0,0,1)+IF(F43=0,0,1)+IF(F62=0,0,1)+IF(F81=0,0,1)+IF(F100=0,0,1)+IF(F119=0,0,1)+IF(F138=0,0,1)+IF(F157=0,0,1)+IF(F176=0,0,1)+IF(F195=0,0,1)+IF(F214=0,0,1)+IF(F233=0,0,1))</f>
        <v>539</v>
      </c>
      <c r="G234" s="50">
        <f t="shared" ref="G234:J234" si="104">(G24+G43+G62+G81+G100+G119+G138+G157+G176+G195+G214+G233)/(IF(G24=0,0,1)+IF(G43=0,0,1)+IF(G62=0,0,1)+IF(G81=0,0,1)+IF(G100=0,0,1)+IF(G119=0,0,1)+IF(G138=0,0,1)+IF(G157=0,0,1)+IF(G176=0,0,1)+IF(G195=0,0,1)+IF(G214=0,0,1)+IF(G233=0,0,1))</f>
        <v>22.433333333333337</v>
      </c>
      <c r="H234" s="50">
        <f t="shared" si="104"/>
        <v>15.424999999999999</v>
      </c>
      <c r="I234" s="50">
        <f t="shared" si="104"/>
        <v>75.408333333333331</v>
      </c>
      <c r="J234" s="50">
        <f t="shared" si="104"/>
        <v>530.68333333333328</v>
      </c>
      <c r="K234" s="34"/>
      <c r="L234" s="34">
        <f>(L24+L43+L62+L81+L100+L119+L138+L157+L176+L195)/(IF(L24=0,0,1)+IF(L43=0,0,1)+IF(L62=0,0,1)+IF(L81=0,0,1)+IF(L100=0,0,1)+IF(L119=0,0,1)+IF(L138=0,0,1)+IF(L157=0,0,1)+IF(L176=0,0,1)+IF(L195=0,0,1))</f>
        <v>70.100000000000009</v>
      </c>
    </row>
    <row r="235" spans="1:12" x14ac:dyDescent="0.25">
      <c r="F235" s="2" t="s">
        <v>61</v>
      </c>
    </row>
  </sheetData>
  <mergeCells count="16">
    <mergeCell ref="C1:E1"/>
    <mergeCell ref="H1:K1"/>
    <mergeCell ref="H2:K2"/>
    <mergeCell ref="C43:D43"/>
    <mergeCell ref="C62:D62"/>
    <mergeCell ref="C233:D233"/>
    <mergeCell ref="C81:D81"/>
    <mergeCell ref="C100:D100"/>
    <mergeCell ref="C24:D24"/>
    <mergeCell ref="C234:E234"/>
    <mergeCell ref="C195:D195"/>
    <mergeCell ref="C119:D119"/>
    <mergeCell ref="C138:D138"/>
    <mergeCell ref="C157:D157"/>
    <mergeCell ref="C176:D176"/>
    <mergeCell ref="C214:D21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Вольдемар Фраш</cp:lastModifiedBy>
  <cp:lastPrinted>2024-01-15T05:51:25Z</cp:lastPrinted>
  <dcterms:created xsi:type="dcterms:W3CDTF">2022-05-16T14:23:56Z</dcterms:created>
  <dcterms:modified xsi:type="dcterms:W3CDTF">2025-01-05T07:18:55Z</dcterms:modified>
</cp:coreProperties>
</file>