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G214" s="1"/>
  <c r="F203"/>
  <c r="F214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234" l="1"/>
  <c r="F234"/>
  <c r="J234"/>
  <c r="L234"/>
  <c r="H214"/>
  <c r="H234" s="1"/>
  <c r="I157"/>
  <c r="I234" s="1"/>
</calcChain>
</file>

<file path=xl/sharedStrings.xml><?xml version="1.0" encoding="utf-8"?>
<sst xmlns="http://schemas.openxmlformats.org/spreadsheetml/2006/main" count="337" uniqueCount="103">
  <si>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</si>
  <si>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</si>
  <si>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</si>
  <si>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</si>
  <si>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</si>
  <si>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</si>
  <si>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</si>
  <si>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</si>
  <si>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</si>
  <si>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</si>
  <si>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</si>
  <si>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</si>
  <si>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</si>
  <si>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</si>
  <si>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</si>
  <si>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</si>
  <si>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</si>
  <si>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</si>
  <si>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</si>
  <si>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</si>
  <si>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</si>
  <si>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</si>
  <si>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</si>
  <si>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</si>
  <si>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</si>
  <si>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</si>
  <si>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</si>
  <si>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</si>
  <si>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</si>
  <si>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</si>
  <si>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</si>
  <si>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</si>
  <si>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</si>
  <si>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</si>
  <si>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</si>
  <si>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</si>
  <si>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</si>
  <si>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</si>
  <si>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</si>
  <si>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</si>
  <si>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Лялюкова</t>
  </si>
  <si>
    <t>Муниципальное бюджетное общеобразовательное учреждение "Уранская средняя общеобразовательная школа" Сорочинского городского округа Оренбургской области</t>
  </si>
  <si>
    <t>каша гречневая рассыпчатая</t>
  </si>
  <si>
    <t>54-4г</t>
  </si>
  <si>
    <t>гуляш из говядины</t>
  </si>
  <si>
    <t>54-2гн</t>
  </si>
  <si>
    <t>54-2м</t>
  </si>
  <si>
    <t>пшеничный</t>
  </si>
  <si>
    <t>пром.</t>
  </si>
  <si>
    <t>яблоко</t>
  </si>
  <si>
    <t>каша вязкая молочная пшенная</t>
  </si>
  <si>
    <t>54-6к</t>
  </si>
  <si>
    <t>кофейный напиток с молоком</t>
  </si>
  <si>
    <t>54-23гн</t>
  </si>
  <si>
    <t xml:space="preserve">пшеничный </t>
  </si>
  <si>
    <t>сыр твердых сортов в нарезке</t>
  </si>
  <si>
    <t>54-1з</t>
  </si>
  <si>
    <t>54-6г</t>
  </si>
  <si>
    <t>котлета из говядины</t>
  </si>
  <si>
    <t>54-4м</t>
  </si>
  <si>
    <t>чай с сахаром</t>
  </si>
  <si>
    <t>ржаной</t>
  </si>
  <si>
    <t>капуста тушеная с мясом птицы</t>
  </si>
  <si>
    <t>54-27м</t>
  </si>
  <si>
    <t>компот из смеси сухофруктов</t>
  </si>
  <si>
    <t>54-1хн</t>
  </si>
  <si>
    <t>печенье</t>
  </si>
  <si>
    <t xml:space="preserve">макароны отварные </t>
  </si>
  <si>
    <t>54-1г</t>
  </si>
  <si>
    <t>компот из свежих яблок</t>
  </si>
  <si>
    <t>апельсин</t>
  </si>
  <si>
    <t>54-21г</t>
  </si>
  <si>
    <t>рыба тушеная в томате с овощами</t>
  </si>
  <si>
    <t>54-11р</t>
  </si>
  <si>
    <t>54-9г</t>
  </si>
  <si>
    <t>биточек из говядины</t>
  </si>
  <si>
    <t>54-6м</t>
  </si>
  <si>
    <t>зефир</t>
  </si>
  <si>
    <t>бефстроганов из отварной говядины</t>
  </si>
  <si>
    <t>54-1м</t>
  </si>
  <si>
    <t>вафли с жиросодержащими начинками</t>
  </si>
  <si>
    <t>плов с курицей</t>
  </si>
  <si>
    <t>яйцо вареное</t>
  </si>
  <si>
    <t>54-12м</t>
  </si>
  <si>
    <t>54-6о</t>
  </si>
  <si>
    <t>чай с лимоном и сахаром</t>
  </si>
  <si>
    <t>54-3гн</t>
  </si>
  <si>
    <t>каша гречневая рассыпчатая,</t>
  </si>
  <si>
    <t>рис отварной, соус красный основной</t>
  </si>
  <si>
    <t>пшеничный, ржаной</t>
  </si>
  <si>
    <t>сыр твердых сортов в нарезке,масло сливочное(порциями)</t>
  </si>
  <si>
    <t>каша гречневая рассыпчатая,соус красный основной</t>
  </si>
  <si>
    <t>54-45гн</t>
  </si>
  <si>
    <t>пром</t>
  </si>
  <si>
    <t xml:space="preserve">горошница,соус красный основной </t>
  </si>
  <si>
    <t>рагу из овощей, сыр твердых сортов в нарезке</t>
  </si>
  <si>
    <t>масло сл (порциями),каша жидкая молочная рисовая</t>
  </si>
  <si>
    <t>какао с молоком</t>
  </si>
  <si>
    <t>54-25.1к</t>
  </si>
  <si>
    <t>54-21гн</t>
  </si>
  <si>
    <t xml:space="preserve"> </t>
  </si>
  <si>
    <t>каша "Дружба"</t>
  </si>
  <si>
    <t>54-16к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</si>
</sst>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239" sqref="J2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7.5</v>
      </c>
    </row>
    <row r="7" spans="1:12" ht="15">
      <c r="A7" s="23"/>
      <c r="B7" s="15"/>
      <c r="C7" s="11"/>
      <c r="D7" s="6"/>
      <c r="E7" s="42" t="s">
        <v>44</v>
      </c>
      <c r="F7" s="43">
        <v>90</v>
      </c>
      <c r="G7" s="43">
        <v>15.3</v>
      </c>
      <c r="H7" s="43">
        <v>14.9</v>
      </c>
      <c r="I7" s="43">
        <v>3.5</v>
      </c>
      <c r="J7" s="43">
        <v>208.9</v>
      </c>
      <c r="K7" s="44" t="s">
        <v>46</v>
      </c>
      <c r="L7" s="43">
        <v>35.83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48</v>
      </c>
      <c r="L9" s="43">
        <v>3.1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48</v>
      </c>
      <c r="L10" s="43">
        <v>16.2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27.099999999999998</v>
      </c>
      <c r="H13" s="19">
        <f t="shared" si="0"/>
        <v>21.9</v>
      </c>
      <c r="I13" s="19">
        <f t="shared" si="0"/>
        <v>75.3</v>
      </c>
      <c r="J13" s="19">
        <f t="shared" si="0"/>
        <v>607.6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27.099999999999998</v>
      </c>
      <c r="H24" s="32">
        <f t="shared" si="4"/>
        <v>21.9</v>
      </c>
      <c r="I24" s="32">
        <f t="shared" si="4"/>
        <v>75.3</v>
      </c>
      <c r="J24" s="32">
        <f t="shared" si="4"/>
        <v>607.6</v>
      </c>
      <c r="K24" s="32"/>
      <c r="L24" s="32">
        <f t="shared" ref="L24" si="5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6.2</v>
      </c>
      <c r="H25" s="40">
        <v>7.6</v>
      </c>
      <c r="I25" s="40">
        <v>28.2</v>
      </c>
      <c r="J25" s="40">
        <v>206.2</v>
      </c>
      <c r="K25" s="41" t="s">
        <v>51</v>
      </c>
      <c r="L25" s="40">
        <v>15.1</v>
      </c>
    </row>
    <row r="26" spans="1:12" ht="15">
      <c r="A26" s="14"/>
      <c r="B26" s="15"/>
      <c r="C26" s="11"/>
      <c r="D26" s="6"/>
      <c r="E26" s="42" t="s">
        <v>55</v>
      </c>
      <c r="F26" s="43">
        <v>20</v>
      </c>
      <c r="G26" s="43">
        <v>4.5999999999999996</v>
      </c>
      <c r="H26" s="43">
        <v>5.9</v>
      </c>
      <c r="I26" s="43">
        <v>0</v>
      </c>
      <c r="J26" s="43">
        <v>71.7</v>
      </c>
      <c r="K26" s="44" t="s">
        <v>56</v>
      </c>
      <c r="L26" s="43">
        <v>11.5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53</v>
      </c>
      <c r="L27" s="43">
        <v>9.1999999999999993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48</v>
      </c>
      <c r="L28" s="43">
        <v>3.1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48</v>
      </c>
      <c r="L29" s="43">
        <v>25.73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18.100000000000001</v>
      </c>
      <c r="H32" s="19">
        <f t="shared" ref="H32" si="7">SUM(H25:H31)</f>
        <v>17.099999999999998</v>
      </c>
      <c r="I32" s="19">
        <f t="shared" ref="I32" si="8">SUM(I25:I31)</f>
        <v>68.899999999999991</v>
      </c>
      <c r="J32" s="19">
        <f t="shared" ref="J32:L32" si="9">SUM(J25:J31)</f>
        <v>502.09999999999997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4">G32+G42</f>
        <v>18.100000000000001</v>
      </c>
      <c r="H43" s="32">
        <f t="shared" ref="H43" si="15">H32+H42</f>
        <v>17.099999999999998</v>
      </c>
      <c r="I43" s="32">
        <f t="shared" ref="I43" si="16">I32+I42</f>
        <v>68.899999999999991</v>
      </c>
      <c r="J43" s="32">
        <f t="shared" ref="J43:L43" si="17">J32+J42</f>
        <v>502.09999999999997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150</v>
      </c>
      <c r="G44" s="40">
        <v>4</v>
      </c>
      <c r="H44" s="40">
        <v>4.4000000000000004</v>
      </c>
      <c r="I44" s="40">
        <v>28.8</v>
      </c>
      <c r="J44" s="40">
        <v>171</v>
      </c>
      <c r="K44" s="41" t="s">
        <v>57</v>
      </c>
      <c r="L44" s="40">
        <v>12.97</v>
      </c>
    </row>
    <row r="45" spans="1:12" ht="15">
      <c r="A45" s="23"/>
      <c r="B45" s="15"/>
      <c r="C45" s="11"/>
      <c r="D45" s="6"/>
      <c r="E45" s="42" t="s">
        <v>58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59</v>
      </c>
      <c r="L45" s="43">
        <v>43.4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5.2</v>
      </c>
      <c r="J46" s="43">
        <v>21.4</v>
      </c>
      <c r="K46" s="44" t="s">
        <v>45</v>
      </c>
      <c r="L46" s="43">
        <v>2</v>
      </c>
    </row>
    <row r="47" spans="1:12" ht="15">
      <c r="A47" s="23"/>
      <c r="B47" s="15"/>
      <c r="C47" s="11"/>
      <c r="D47" s="7" t="s">
        <v>23</v>
      </c>
      <c r="E47" s="42" t="s">
        <v>89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48</v>
      </c>
      <c r="L47" s="43">
        <v>6.26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>
        <v>40</v>
      </c>
      <c r="G49" s="43">
        <v>2.6</v>
      </c>
      <c r="H49" s="43">
        <v>0.5</v>
      </c>
      <c r="I49" s="43">
        <v>13.4</v>
      </c>
      <c r="J49" s="43">
        <v>68.3</v>
      </c>
      <c r="K49" s="44" t="s">
        <v>48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27.700000000000003</v>
      </c>
      <c r="H51" s="19">
        <f t="shared" ref="H51" si="19">SUM(H44:H50)</f>
        <v>21.1</v>
      </c>
      <c r="I51" s="19">
        <f t="shared" ref="I51" si="20">SUM(I44:I50)</f>
        <v>91.700000000000017</v>
      </c>
      <c r="J51" s="19">
        <f t="shared" ref="J51:L51" si="21">SUM(J44:J50)</f>
        <v>666.99999999999989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27.700000000000003</v>
      </c>
      <c r="H62" s="32">
        <f t="shared" ref="H62" si="27">H51+H61</f>
        <v>21.1</v>
      </c>
      <c r="I62" s="32">
        <f t="shared" ref="I62" si="28">I51+I61</f>
        <v>91.700000000000017</v>
      </c>
      <c r="J62" s="32">
        <f t="shared" ref="J62:L62" si="29">J51+J61</f>
        <v>666.99999999999989</v>
      </c>
      <c r="K62" s="32"/>
      <c r="L62" s="32">
        <f t="shared" si="29"/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16.8</v>
      </c>
      <c r="H63" s="40">
        <v>8.1999999999999993</v>
      </c>
      <c r="I63" s="40">
        <v>10.4</v>
      </c>
      <c r="J63" s="40">
        <v>183</v>
      </c>
      <c r="K63" s="41" t="s">
        <v>63</v>
      </c>
      <c r="L63" s="40">
        <v>37.6</v>
      </c>
    </row>
    <row r="64" spans="1:12" ht="25.5">
      <c r="A64" s="23"/>
      <c r="B64" s="15"/>
      <c r="C64" s="11"/>
      <c r="D64" s="6"/>
      <c r="E64" s="42" t="s">
        <v>90</v>
      </c>
      <c r="F64" s="43">
        <v>20</v>
      </c>
      <c r="G64" s="43">
        <v>2.4</v>
      </c>
      <c r="H64" s="43">
        <v>10.3</v>
      </c>
      <c r="I64" s="43">
        <v>0.1</v>
      </c>
      <c r="J64" s="43">
        <v>101.9</v>
      </c>
      <c r="K64" s="44" t="s">
        <v>56</v>
      </c>
      <c r="L64" s="43">
        <v>13.4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65</v>
      </c>
      <c r="L65" s="43">
        <v>4.43</v>
      </c>
    </row>
    <row r="66" spans="1:12" ht="15">
      <c r="A66" s="23"/>
      <c r="B66" s="15"/>
      <c r="C66" s="11"/>
      <c r="D66" s="7" t="s">
        <v>23</v>
      </c>
      <c r="E66" s="42" t="s">
        <v>61</v>
      </c>
      <c r="F66" s="43">
        <v>40</v>
      </c>
      <c r="G66" s="43">
        <v>2.6</v>
      </c>
      <c r="H66" s="43">
        <v>0.5</v>
      </c>
      <c r="I66" s="43">
        <v>13.4</v>
      </c>
      <c r="J66" s="43">
        <v>68.3</v>
      </c>
      <c r="K66" s="44" t="s">
        <v>48</v>
      </c>
      <c r="L66" s="43">
        <v>3.1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66</v>
      </c>
      <c r="F68" s="43">
        <v>50</v>
      </c>
      <c r="G68" s="43">
        <v>3.8</v>
      </c>
      <c r="H68" s="43">
        <v>4.9000000000000004</v>
      </c>
      <c r="I68" s="43">
        <v>37.200000000000003</v>
      </c>
      <c r="J68" s="43">
        <v>207.9</v>
      </c>
      <c r="K68" s="44" t="s">
        <v>48</v>
      </c>
      <c r="L68" s="43">
        <v>6.1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26.1</v>
      </c>
      <c r="H70" s="19">
        <f t="shared" ref="H70" si="31">SUM(H63:H69)</f>
        <v>23.9</v>
      </c>
      <c r="I70" s="19">
        <f t="shared" ref="I70" si="32">SUM(I63:I69)</f>
        <v>80.900000000000006</v>
      </c>
      <c r="J70" s="19">
        <f t="shared" ref="J70:L70" si="33">SUM(J63:J69)</f>
        <v>642.1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26.1</v>
      </c>
      <c r="H81" s="32">
        <f t="shared" ref="H81" si="39">H70+H80</f>
        <v>23.9</v>
      </c>
      <c r="I81" s="32">
        <f t="shared" ref="I81" si="40">I70+I80</f>
        <v>80.900000000000006</v>
      </c>
      <c r="J81" s="32">
        <f t="shared" ref="J81:L81" si="41">J70+J80</f>
        <v>642.1</v>
      </c>
      <c r="K81" s="32"/>
      <c r="L81" s="32">
        <f t="shared" si="41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68</v>
      </c>
      <c r="L82" s="40">
        <v>5.45</v>
      </c>
    </row>
    <row r="83" spans="1:12" ht="15">
      <c r="A83" s="23"/>
      <c r="B83" s="15"/>
      <c r="C83" s="11"/>
      <c r="D83" s="6"/>
      <c r="E83" s="42" t="s">
        <v>44</v>
      </c>
      <c r="F83" s="43">
        <v>90</v>
      </c>
      <c r="G83" s="43">
        <v>15.3</v>
      </c>
      <c r="H83" s="43">
        <v>14.9</v>
      </c>
      <c r="I83" s="43">
        <v>3.5</v>
      </c>
      <c r="J83" s="43">
        <v>208.9</v>
      </c>
      <c r="K83" s="44" t="s">
        <v>46</v>
      </c>
      <c r="L83" s="43">
        <v>31.15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65</v>
      </c>
      <c r="L84" s="43">
        <v>4.4000000000000004</v>
      </c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48</v>
      </c>
      <c r="L85" s="43">
        <v>2.6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48</v>
      </c>
      <c r="L86" s="43">
        <v>21.03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24.7</v>
      </c>
      <c r="H89" s="19">
        <f t="shared" ref="H89" si="43">SUM(H82:H88)</f>
        <v>20.400000000000002</v>
      </c>
      <c r="I89" s="19">
        <f t="shared" ref="I89" si="44">SUM(I82:I88)</f>
        <v>73.999999999999986</v>
      </c>
      <c r="J89" s="19">
        <f t="shared" ref="J89:L89" si="45">SUM(J82:J88)</f>
        <v>578.9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24.7</v>
      </c>
      <c r="H100" s="32">
        <f t="shared" ref="H100" si="51">H89+H99</f>
        <v>20.400000000000002</v>
      </c>
      <c r="I100" s="32">
        <f t="shared" ref="I100" si="52">I89+I99</f>
        <v>73.999999999999986</v>
      </c>
      <c r="J100" s="32">
        <f t="shared" ref="J100:L100" si="53">J89+J99</f>
        <v>578.9</v>
      </c>
      <c r="K100" s="32"/>
      <c r="L100" s="32">
        <f t="shared" si="53"/>
        <v>64.63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101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102</v>
      </c>
      <c r="L101" s="40">
        <v>14.27</v>
      </c>
    </row>
    <row r="102" spans="1:12" ht="15">
      <c r="A102" s="23"/>
      <c r="B102" s="15"/>
      <c r="C102" s="11"/>
      <c r="D102" s="6"/>
      <c r="E102" s="42" t="s">
        <v>55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56</v>
      </c>
      <c r="L102" s="43">
        <v>11.7</v>
      </c>
    </row>
    <row r="103" spans="1:12" ht="15">
      <c r="A103" s="23"/>
      <c r="B103" s="15"/>
      <c r="C103" s="11"/>
      <c r="D103" s="7" t="s">
        <v>22</v>
      </c>
      <c r="E103" s="42" t="s">
        <v>97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99</v>
      </c>
      <c r="L103" s="43">
        <v>9.1999999999999993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48</v>
      </c>
      <c r="L104" s="43">
        <v>2.6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48</v>
      </c>
      <c r="L105" s="43">
        <v>26.86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18.5</v>
      </c>
      <c r="H108" s="19">
        <f t="shared" si="54"/>
        <v>16.100000000000001</v>
      </c>
      <c r="I108" s="19">
        <f t="shared" si="54"/>
        <v>70.900000000000006</v>
      </c>
      <c r="J108" s="19">
        <f t="shared" si="54"/>
        <v>502.59999999999997</v>
      </c>
      <c r="K108" s="25"/>
      <c r="L108" s="19">
        <f t="shared" ref="L108" si="55">SUM(L101:L107)</f>
        <v>64.63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570</v>
      </c>
      <c r="G119" s="32">
        <f t="shared" ref="G119:J119" si="58">G108+G118</f>
        <v>18.5</v>
      </c>
      <c r="H119" s="32">
        <f t="shared" si="58"/>
        <v>16.100000000000001</v>
      </c>
      <c r="I119" s="32">
        <f t="shared" si="58"/>
        <v>70.900000000000006</v>
      </c>
      <c r="J119" s="32">
        <f t="shared" si="58"/>
        <v>502.59999999999997</v>
      </c>
      <c r="K119" s="32"/>
      <c r="L119" s="32">
        <f t="shared" ref="L119" si="59">L108+L118</f>
        <v>64.63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9.8000000000000007</v>
      </c>
      <c r="H120" s="40">
        <v>7.5</v>
      </c>
      <c r="I120" s="40">
        <v>40.4</v>
      </c>
      <c r="J120" s="40">
        <v>269</v>
      </c>
      <c r="K120" s="41" t="s">
        <v>43</v>
      </c>
      <c r="L120" s="40">
        <v>19.13</v>
      </c>
    </row>
    <row r="121" spans="1:12" ht="15">
      <c r="A121" s="14"/>
      <c r="B121" s="15"/>
      <c r="C121" s="11"/>
      <c r="D121" s="6"/>
      <c r="E121" s="42" t="s">
        <v>58</v>
      </c>
      <c r="F121" s="43">
        <v>90</v>
      </c>
      <c r="G121" s="43">
        <v>16.399999999999999</v>
      </c>
      <c r="H121" s="43">
        <v>15.7</v>
      </c>
      <c r="I121" s="43">
        <v>14.8</v>
      </c>
      <c r="J121" s="43">
        <v>265.7</v>
      </c>
      <c r="K121" s="44" t="s">
        <v>59</v>
      </c>
      <c r="L121" s="43">
        <v>39.9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92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93</v>
      </c>
      <c r="L123" s="43">
        <v>3.6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0">SUM(G120:G126)</f>
        <v>29.3</v>
      </c>
      <c r="H127" s="19">
        <f t="shared" si="60"/>
        <v>23.5</v>
      </c>
      <c r="I127" s="19">
        <f t="shared" si="60"/>
        <v>80.100000000000009</v>
      </c>
      <c r="J127" s="19">
        <f t="shared" si="60"/>
        <v>649.9</v>
      </c>
      <c r="K127" s="25"/>
      <c r="L127" s="19">
        <f t="shared" ref="L127" si="61">SUM(L120:L126)</f>
        <v>64.63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530</v>
      </c>
      <c r="G138" s="32">
        <f t="shared" ref="G138" si="64">G127+G137</f>
        <v>29.3</v>
      </c>
      <c r="H138" s="32">
        <f t="shared" ref="H138" si="65">H127+H137</f>
        <v>23.5</v>
      </c>
      <c r="I138" s="32">
        <f t="shared" ref="I138" si="66">I127+I137</f>
        <v>80.100000000000009</v>
      </c>
      <c r="J138" s="32">
        <f t="shared" ref="J138:L138" si="67">J127+J137</f>
        <v>649.9</v>
      </c>
      <c r="K138" s="32"/>
      <c r="L138" s="32">
        <f t="shared" si="67"/>
        <v>64.63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16.100000000000001</v>
      </c>
      <c r="H139" s="40">
        <v>2.5</v>
      </c>
      <c r="I139" s="40">
        <v>38.299999999999997</v>
      </c>
      <c r="J139" s="40">
        <v>240.1</v>
      </c>
      <c r="K139" s="41" t="s">
        <v>71</v>
      </c>
      <c r="L139" s="40">
        <v>7</v>
      </c>
    </row>
    <row r="140" spans="1:12" ht="15">
      <c r="A140" s="23"/>
      <c r="B140" s="15"/>
      <c r="C140" s="11"/>
      <c r="D140" s="6"/>
      <c r="E140" s="42" t="s">
        <v>72</v>
      </c>
      <c r="F140" s="43">
        <v>90</v>
      </c>
      <c r="G140" s="43">
        <v>12.5</v>
      </c>
      <c r="H140" s="43">
        <v>6.7</v>
      </c>
      <c r="I140" s="43">
        <v>5.7</v>
      </c>
      <c r="J140" s="43">
        <v>132.5</v>
      </c>
      <c r="K140" s="44" t="s">
        <v>73</v>
      </c>
      <c r="L140" s="43">
        <v>17.100000000000001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45</v>
      </c>
      <c r="L141" s="43">
        <v>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48</v>
      </c>
      <c r="L143" s="43">
        <v>35.53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8">SUM(G139:G145)</f>
        <v>32.700000000000003</v>
      </c>
      <c r="H146" s="19">
        <f t="shared" si="68"/>
        <v>9.6999999999999993</v>
      </c>
      <c r="I146" s="19">
        <f t="shared" si="68"/>
        <v>78.199999999999989</v>
      </c>
      <c r="J146" s="19">
        <f t="shared" si="68"/>
        <v>531</v>
      </c>
      <c r="K146" s="25"/>
      <c r="L146" s="19">
        <f t="shared" ref="L146" si="69">SUM(L139:L145)</f>
        <v>64.63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630</v>
      </c>
      <c r="G157" s="32">
        <f t="shared" ref="G157" si="72">G146+G156</f>
        <v>32.700000000000003</v>
      </c>
      <c r="H157" s="32">
        <f t="shared" ref="H157" si="73">H146+H156</f>
        <v>9.6999999999999993</v>
      </c>
      <c r="I157" s="32">
        <f t="shared" ref="I157" si="74">I146+I156</f>
        <v>78.199999999999989</v>
      </c>
      <c r="J157" s="32">
        <f t="shared" ref="J157:L157" si="75">J146+J156</f>
        <v>531</v>
      </c>
      <c r="K157" s="32"/>
      <c r="L157" s="32">
        <f t="shared" si="75"/>
        <v>64.63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95</v>
      </c>
      <c r="F158" s="40">
        <v>160</v>
      </c>
      <c r="G158" s="40">
        <v>5.2</v>
      </c>
      <c r="H158" s="40">
        <v>10.5</v>
      </c>
      <c r="I158" s="40">
        <v>13.6</v>
      </c>
      <c r="J158" s="40">
        <v>169.1</v>
      </c>
      <c r="K158" s="41" t="s">
        <v>74</v>
      </c>
      <c r="L158" s="40">
        <v>18.43</v>
      </c>
    </row>
    <row r="159" spans="1:12" ht="15">
      <c r="A159" s="23"/>
      <c r="B159" s="15"/>
      <c r="C159" s="11"/>
      <c r="D159" s="6"/>
      <c r="E159" s="42" t="s">
        <v>75</v>
      </c>
      <c r="F159" s="43">
        <v>75</v>
      </c>
      <c r="G159" s="43">
        <v>13.7</v>
      </c>
      <c r="H159" s="43">
        <v>13</v>
      </c>
      <c r="I159" s="43">
        <v>12.3</v>
      </c>
      <c r="J159" s="43">
        <v>221.4</v>
      </c>
      <c r="K159" s="44" t="s">
        <v>76</v>
      </c>
      <c r="L159" s="43">
        <v>33.6</v>
      </c>
    </row>
    <row r="160" spans="1:12" ht="1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65</v>
      </c>
      <c r="L160" s="43">
        <v>3.2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48</v>
      </c>
      <c r="L161" s="43">
        <v>3.1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77</v>
      </c>
      <c r="F163" s="43">
        <v>30</v>
      </c>
      <c r="G163" s="43">
        <v>0.2</v>
      </c>
      <c r="H163" s="43">
        <v>0</v>
      </c>
      <c r="I163" s="43">
        <v>23.9</v>
      </c>
      <c r="J163" s="43">
        <v>97</v>
      </c>
      <c r="K163" s="44" t="s">
        <v>48</v>
      </c>
      <c r="L163" s="43">
        <v>6.3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6">SUM(G158:G164)</f>
        <v>22.599999999999998</v>
      </c>
      <c r="H165" s="19">
        <f t="shared" si="76"/>
        <v>23.8</v>
      </c>
      <c r="I165" s="19">
        <f t="shared" si="76"/>
        <v>89.300000000000011</v>
      </c>
      <c r="J165" s="19">
        <f t="shared" si="76"/>
        <v>662.3</v>
      </c>
      <c r="K165" s="25"/>
      <c r="L165" s="19">
        <f t="shared" ref="L165" si="77">SUM(L158:L164)</f>
        <v>64.63000000000001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505</v>
      </c>
      <c r="G176" s="32">
        <f t="shared" ref="G176" si="80">G165+G175</f>
        <v>22.599999999999998</v>
      </c>
      <c r="H176" s="32">
        <f t="shared" ref="H176" si="81">H165+H175</f>
        <v>23.8</v>
      </c>
      <c r="I176" s="32">
        <f t="shared" ref="I176" si="82">I165+I175</f>
        <v>89.300000000000011</v>
      </c>
      <c r="J176" s="32">
        <f t="shared" ref="J176:L176" si="83">J165+J175</f>
        <v>662.3</v>
      </c>
      <c r="K176" s="32"/>
      <c r="L176" s="32">
        <f t="shared" si="83"/>
        <v>64.63000000000001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42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43</v>
      </c>
      <c r="L177" s="40">
        <v>7.5</v>
      </c>
    </row>
    <row r="178" spans="1:12" ht="15">
      <c r="A178" s="23"/>
      <c r="B178" s="15"/>
      <c r="C178" s="11"/>
      <c r="D178" s="6"/>
      <c r="E178" s="42" t="s">
        <v>78</v>
      </c>
      <c r="F178" s="43">
        <v>100</v>
      </c>
      <c r="G178" s="43">
        <v>15</v>
      </c>
      <c r="H178" s="43">
        <v>15.5</v>
      </c>
      <c r="I178" s="43">
        <v>2.4</v>
      </c>
      <c r="J178" s="43">
        <v>209.3</v>
      </c>
      <c r="K178" s="44" t="s">
        <v>79</v>
      </c>
      <c r="L178" s="43">
        <v>38.869999999999997</v>
      </c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45</v>
      </c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61</v>
      </c>
      <c r="F180" s="43">
        <v>40</v>
      </c>
      <c r="G180" s="43">
        <v>2.6</v>
      </c>
      <c r="H180" s="43">
        <v>0.5</v>
      </c>
      <c r="I180" s="43">
        <v>13.4</v>
      </c>
      <c r="J180" s="43">
        <v>68.3</v>
      </c>
      <c r="K180" s="44" t="s">
        <v>48</v>
      </c>
      <c r="L180" s="43">
        <v>3.16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80</v>
      </c>
      <c r="F182" s="43">
        <v>20</v>
      </c>
      <c r="G182" s="43">
        <v>0.8</v>
      </c>
      <c r="H182" s="43">
        <v>6.1</v>
      </c>
      <c r="I182" s="43">
        <v>12.5</v>
      </c>
      <c r="J182" s="43">
        <v>108.2</v>
      </c>
      <c r="K182" s="44" t="s">
        <v>48</v>
      </c>
      <c r="L182" s="43">
        <v>13.1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26.700000000000003</v>
      </c>
      <c r="H184" s="19">
        <f t="shared" si="84"/>
        <v>28.4</v>
      </c>
      <c r="I184" s="19">
        <f t="shared" si="84"/>
        <v>69.400000000000006</v>
      </c>
      <c r="J184" s="19">
        <f t="shared" si="84"/>
        <v>640.9</v>
      </c>
      <c r="K184" s="25"/>
      <c r="L184" s="19">
        <f t="shared" ref="L184" si="85">SUM(L177:L183)</f>
        <v>64.63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510</v>
      </c>
      <c r="G195" s="32">
        <f t="shared" ref="G195" si="88">G184+G194</f>
        <v>26.700000000000003</v>
      </c>
      <c r="H195" s="32">
        <f t="shared" ref="H195" si="89">H184+H194</f>
        <v>28.4</v>
      </c>
      <c r="I195" s="32">
        <f t="shared" ref="I195" si="90">I184+I194</f>
        <v>69.400000000000006</v>
      </c>
      <c r="J195" s="32">
        <f t="shared" ref="J195:L195" si="91">J184+J194</f>
        <v>640.9</v>
      </c>
      <c r="K195" s="32"/>
      <c r="L195" s="32">
        <f t="shared" si="91"/>
        <v>64.63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81</v>
      </c>
      <c r="F196" s="40">
        <v>170</v>
      </c>
      <c r="G196" s="40">
        <v>23.1</v>
      </c>
      <c r="H196" s="40">
        <v>6.9</v>
      </c>
      <c r="I196" s="40">
        <v>28.2</v>
      </c>
      <c r="J196" s="40">
        <v>267.39999999999998</v>
      </c>
      <c r="K196" s="41" t="s">
        <v>83</v>
      </c>
      <c r="L196" s="40">
        <v>28.38</v>
      </c>
    </row>
    <row r="197" spans="1:12" ht="15">
      <c r="A197" s="23"/>
      <c r="B197" s="15"/>
      <c r="C197" s="11"/>
      <c r="D197" s="6"/>
      <c r="E197" s="42" t="s">
        <v>82</v>
      </c>
      <c r="F197" s="43">
        <v>40</v>
      </c>
      <c r="G197" s="43">
        <v>4.8</v>
      </c>
      <c r="H197" s="43">
        <v>4</v>
      </c>
      <c r="I197" s="43">
        <v>0.3</v>
      </c>
      <c r="J197" s="43">
        <v>56.6</v>
      </c>
      <c r="K197" s="44" t="s">
        <v>84</v>
      </c>
      <c r="L197" s="43">
        <v>11</v>
      </c>
    </row>
    <row r="198" spans="1:12" ht="15">
      <c r="A198" s="23"/>
      <c r="B198" s="15"/>
      <c r="C198" s="11"/>
      <c r="D198" s="7" t="s">
        <v>22</v>
      </c>
      <c r="E198" s="42" t="s">
        <v>85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86</v>
      </c>
      <c r="L198" s="43">
        <v>3</v>
      </c>
    </row>
    <row r="199" spans="1:12" ht="15">
      <c r="A199" s="23"/>
      <c r="B199" s="15"/>
      <c r="C199" s="11"/>
      <c r="D199" s="7" t="s">
        <v>23</v>
      </c>
      <c r="E199" s="42" t="s">
        <v>54</v>
      </c>
      <c r="F199" s="43">
        <v>60</v>
      </c>
      <c r="G199" s="43">
        <v>4.5999999999999996</v>
      </c>
      <c r="H199" s="43">
        <v>0.5</v>
      </c>
      <c r="I199" s="43">
        <v>29.5</v>
      </c>
      <c r="J199" s="43">
        <v>140.6</v>
      </c>
      <c r="K199" s="44" t="s">
        <v>48</v>
      </c>
      <c r="L199" s="43">
        <v>3.1</v>
      </c>
    </row>
    <row r="200" spans="1:12" ht="15">
      <c r="A200" s="23"/>
      <c r="B200" s="15"/>
      <c r="C200" s="11"/>
      <c r="D200" s="7" t="s">
        <v>24</v>
      </c>
      <c r="E200" s="42" t="s">
        <v>49</v>
      </c>
      <c r="F200" s="43">
        <v>120</v>
      </c>
      <c r="G200" s="43">
        <v>0.5</v>
      </c>
      <c r="H200" s="43">
        <v>0.5</v>
      </c>
      <c r="I200" s="43">
        <v>11.8</v>
      </c>
      <c r="J200" s="43">
        <v>53.3</v>
      </c>
      <c r="K200" s="44" t="s">
        <v>48</v>
      </c>
      <c r="L200" s="43">
        <v>19.149999999999999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590</v>
      </c>
      <c r="G203" s="19">
        <f t="shared" ref="G203:J203" si="92">SUM(G196:G202)</f>
        <v>33.200000000000003</v>
      </c>
      <c r="H203" s="19">
        <f t="shared" si="92"/>
        <v>12</v>
      </c>
      <c r="I203" s="19">
        <f t="shared" si="92"/>
        <v>76.399999999999991</v>
      </c>
      <c r="J203" s="19">
        <f t="shared" si="92"/>
        <v>545.79999999999995</v>
      </c>
      <c r="K203" s="25"/>
      <c r="L203" s="19">
        <f t="shared" ref="L203" si="93">SUM(L196:L202)</f>
        <v>64.63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590</v>
      </c>
      <c r="G214" s="32">
        <f t="shared" ref="G214:J214" si="96">G203+G213</f>
        <v>33.200000000000003</v>
      </c>
      <c r="H214" s="32">
        <f t="shared" si="96"/>
        <v>12</v>
      </c>
      <c r="I214" s="32">
        <f t="shared" si="96"/>
        <v>76.399999999999991</v>
      </c>
      <c r="J214" s="32">
        <f t="shared" si="96"/>
        <v>545.79999999999995</v>
      </c>
      <c r="K214" s="32"/>
      <c r="L214" s="32">
        <f t="shared" ref="L214" si="97">L203+L213</f>
        <v>64.63</v>
      </c>
    </row>
    <row r="215" spans="1:12" ht="13.5" customHeight="1">
      <c r="A215" s="20">
        <v>2</v>
      </c>
      <c r="B215" s="21">
        <v>6</v>
      </c>
      <c r="C215" s="22" t="s">
        <v>20</v>
      </c>
      <c r="D215" s="5" t="s">
        <v>21</v>
      </c>
      <c r="E215" s="39" t="s">
        <v>96</v>
      </c>
      <c r="F215" s="40">
        <v>160</v>
      </c>
      <c r="G215" s="40">
        <v>4.0999999999999996</v>
      </c>
      <c r="H215" s="40">
        <v>11.4</v>
      </c>
      <c r="I215" s="40">
        <v>21.6</v>
      </c>
      <c r="J215" s="40">
        <v>204.5</v>
      </c>
      <c r="K215" s="41" t="s">
        <v>98</v>
      </c>
      <c r="L215" s="40">
        <v>21.8</v>
      </c>
    </row>
    <row r="216" spans="1:12" ht="15">
      <c r="A216" s="23"/>
      <c r="B216" s="15"/>
      <c r="C216" s="11"/>
      <c r="D216" s="6"/>
      <c r="E216" s="42" t="s">
        <v>82</v>
      </c>
      <c r="F216" s="43">
        <v>40</v>
      </c>
      <c r="G216" s="43">
        <v>4.8</v>
      </c>
      <c r="H216" s="43">
        <v>4</v>
      </c>
      <c r="I216" s="43">
        <v>0.3</v>
      </c>
      <c r="J216" s="43">
        <v>56.6</v>
      </c>
      <c r="K216" s="44" t="s">
        <v>84</v>
      </c>
      <c r="L216" s="43">
        <v>11</v>
      </c>
    </row>
    <row r="217" spans="1:12" ht="15">
      <c r="A217" s="23"/>
      <c r="B217" s="15"/>
      <c r="C217" s="11"/>
      <c r="D217" s="7" t="s">
        <v>22</v>
      </c>
      <c r="E217" s="42" t="s">
        <v>97</v>
      </c>
      <c r="F217" s="43">
        <v>200</v>
      </c>
      <c r="G217" s="43">
        <v>4.7</v>
      </c>
      <c r="H217" s="43">
        <v>3.5</v>
      </c>
      <c r="I217" s="43">
        <v>12.5</v>
      </c>
      <c r="J217" s="43">
        <v>100.4</v>
      </c>
      <c r="K217" s="44" t="s">
        <v>99</v>
      </c>
      <c r="L217" s="43">
        <v>11.1</v>
      </c>
    </row>
    <row r="218" spans="1:12" ht="15">
      <c r="A218" s="23"/>
      <c r="B218" s="15"/>
      <c r="C218" s="11"/>
      <c r="D218" s="7" t="s">
        <v>23</v>
      </c>
      <c r="E218" s="42" t="s">
        <v>47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93</v>
      </c>
      <c r="L218" s="43">
        <v>3.1</v>
      </c>
    </row>
    <row r="219" spans="1:12" ht="15">
      <c r="A219" s="23"/>
      <c r="B219" s="15"/>
      <c r="C219" s="11"/>
      <c r="D219" s="7" t="s">
        <v>24</v>
      </c>
      <c r="E219" s="42" t="s">
        <v>70</v>
      </c>
      <c r="F219" s="43">
        <v>100</v>
      </c>
      <c r="G219" s="43">
        <v>0.9</v>
      </c>
      <c r="H219" s="43">
        <v>0.2</v>
      </c>
      <c r="I219" s="43">
        <v>8.1</v>
      </c>
      <c r="J219" s="43">
        <v>37.799999999999997</v>
      </c>
      <c r="K219" s="44" t="s">
        <v>93</v>
      </c>
      <c r="L219" s="43">
        <v>17.63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540</v>
      </c>
      <c r="G222" s="19">
        <f t="shared" ref="G222:J222" si="98">SUM(G215:G221)</f>
        <v>17.499999999999996</v>
      </c>
      <c r="H222" s="19">
        <f t="shared" si="98"/>
        <v>19.399999999999999</v>
      </c>
      <c r="I222" s="19">
        <f t="shared" si="98"/>
        <v>62.20000000000001</v>
      </c>
      <c r="J222" s="19">
        <f t="shared" si="98"/>
        <v>493.1</v>
      </c>
      <c r="K222" s="25"/>
      <c r="L222" s="19">
        <f t="shared" ref="L222" si="99">SUM(L215:L221)</f>
        <v>64.63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540</v>
      </c>
      <c r="G233" s="32">
        <f t="shared" ref="G233:J233" si="102">G222+G232</f>
        <v>17.499999999999996</v>
      </c>
      <c r="H233" s="32">
        <f t="shared" si="102"/>
        <v>19.399999999999999</v>
      </c>
      <c r="I233" s="32">
        <f t="shared" si="102"/>
        <v>62.20000000000001</v>
      </c>
      <c r="J233" s="32">
        <f t="shared" si="102"/>
        <v>493.1</v>
      </c>
      <c r="K233" s="32"/>
      <c r="L233" s="32">
        <f t="shared" ref="L233" si="103">L222+L232</f>
        <v>64.63</v>
      </c>
    </row>
    <row r="234" spans="1:12" ht="13.5" thickBot="1">
      <c r="A234" s="27"/>
      <c r="B234" s="28"/>
      <c r="C234" s="57" t="s">
        <v>5</v>
      </c>
      <c r="D234" s="58"/>
      <c r="E234" s="59"/>
      <c r="F234" s="51">
        <f>(F24+F43+F62+F81+F100+F119+F138+F157+F176+F195+F214+F233)/(IF(F24=0,0,1)+IF(F43=0,0,1)+IF(F62=0,0,1)+IF(F81=0,0,1)+IF(F100=0,0,1)+IF(F119=0,0,1)+IF(F138=0,0,1)+IF(F157=0,0,1)+IF(F176=0,0,1)+IF(F195=0,0,1)+IF(F214=0,0,1)+IF(F233=0,0,1))</f>
        <v>549.58333333333337</v>
      </c>
      <c r="G234" s="51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25.349999999999998</v>
      </c>
      <c r="H234" s="51">
        <f t="shared" si="104"/>
        <v>19.775000000000002</v>
      </c>
      <c r="I234" s="51">
        <f t="shared" si="104"/>
        <v>76.441666666666663</v>
      </c>
      <c r="J234" s="51">
        <f t="shared" si="104"/>
        <v>585.27499999999998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64.63</v>
      </c>
    </row>
    <row r="235" spans="1:12">
      <c r="F235" s="2" t="s">
        <v>100</v>
      </c>
    </row>
  </sheetData>
  <mergeCells count="16">
    <mergeCell ref="C233:D233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Уранская СОШ</cp:lastModifiedBy>
  <cp:lastPrinted>2024-01-15T05:51:25Z</cp:lastPrinted>
  <dcterms:created xsi:type="dcterms:W3CDTF">2022-05-16T14:23:56Z</dcterms:created>
  <dcterms:modified xsi:type="dcterms:W3CDTF">2024-01-15T05:51:31Z</dcterms:modified>
</cp:coreProperties>
</file>